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Claim Summary" sheetId="1" r:id="rId1"/>
    <sheet name="Trip details" sheetId="2" r:id="rId2"/>
    <sheet name="Other expenses" sheetId="3" r:id="rId3"/>
  </sheets>
  <definedNames>
    <definedName name="_xlnm.Print_Area" localSheetId="0">'Claim Summary'!$A$1:$M$60</definedName>
    <definedName name="_xlnm.Print_Area" localSheetId="2">'Other expenses'!$A$1:$U$27</definedName>
    <definedName name="_xlnm.Print_Area" localSheetId="1">'Trip details'!$A$1:$M$27</definedName>
  </definedNames>
  <calcPr fullCalcOnLoad="1"/>
</workbook>
</file>

<file path=xl/comments1.xml><?xml version="1.0" encoding="utf-8"?>
<comments xmlns="http://schemas.openxmlformats.org/spreadsheetml/2006/main">
  <authors>
    <author>three</author>
  </authors>
  <commentList>
    <comment ref="E21" authorId="0">
      <text>
        <r>
          <rPr>
            <sz val="8"/>
            <rFont val="Tahoma"/>
            <family val="0"/>
          </rPr>
          <t>Euro 0.5907 for 1st 6437 km from 05 March 2009</t>
        </r>
      </text>
    </comment>
    <comment ref="E22" authorId="0">
      <text>
        <r>
          <rPr>
            <b/>
            <sz val="8"/>
            <rFont val="Tahoma"/>
            <family val="0"/>
          </rPr>
          <t>three:</t>
        </r>
        <r>
          <rPr>
            <sz val="8"/>
            <rFont val="Tahoma"/>
            <family val="0"/>
          </rPr>
          <t xml:space="preserve">
.2846 cent per KM after 6,437 KM from 05 March 2009</t>
        </r>
      </text>
    </comment>
    <comment ref="E23" authorId="0">
      <text>
        <r>
          <rPr>
            <b/>
            <sz val="8"/>
            <rFont val="Tahoma"/>
            <family val="0"/>
          </rPr>
          <t>three:</t>
        </r>
        <r>
          <rPr>
            <sz val="8"/>
            <rFont val="Tahoma"/>
            <family val="0"/>
          </rPr>
          <t xml:space="preserve">
normal rate</t>
        </r>
      </text>
    </comment>
    <comment ref="E24" authorId="0">
      <text>
        <r>
          <rPr>
            <b/>
            <sz val="8"/>
            <rFont val="Tahoma"/>
            <family val="0"/>
          </rPr>
          <t>three:</t>
        </r>
        <r>
          <rPr>
            <sz val="8"/>
            <rFont val="Tahoma"/>
            <family val="0"/>
          </rPr>
          <t xml:space="preserve">
Reduced rate</t>
        </r>
      </text>
    </comment>
    <comment ref="E25" authorId="0">
      <text>
        <r>
          <rPr>
            <b/>
            <sz val="8"/>
            <rFont val="Tahoma"/>
            <family val="0"/>
          </rPr>
          <t>three:</t>
        </r>
        <r>
          <rPr>
            <sz val="8"/>
            <rFont val="Tahoma"/>
            <family val="0"/>
          </rPr>
          <t xml:space="preserve">
Detention rate</t>
        </r>
      </text>
    </comment>
    <comment ref="E26" authorId="0">
      <text>
        <r>
          <rPr>
            <b/>
            <sz val="8"/>
            <rFont val="Tahoma"/>
            <family val="0"/>
          </rPr>
          <t>three:</t>
        </r>
        <r>
          <rPr>
            <sz val="8"/>
            <rFont val="Tahoma"/>
            <family val="0"/>
          </rPr>
          <t xml:space="preserve">
day allowance</t>
        </r>
      </text>
    </comment>
    <comment ref="E27" authorId="0">
      <text>
        <r>
          <rPr>
            <b/>
            <sz val="8"/>
            <rFont val="Tahoma"/>
            <family val="0"/>
          </rPr>
          <t>three:</t>
        </r>
        <r>
          <rPr>
            <sz val="8"/>
            <rFont val="Tahoma"/>
            <family val="0"/>
          </rPr>
          <t xml:space="preserve">
subsistence allowance</t>
        </r>
      </text>
    </comment>
  </commentList>
</comments>
</file>

<file path=xl/comments3.xml><?xml version="1.0" encoding="utf-8"?>
<comments xmlns="http://schemas.openxmlformats.org/spreadsheetml/2006/main">
  <authors>
    <author>three</author>
  </authors>
  <commentList>
    <comment ref="C5" authorId="0">
      <text>
        <r>
          <rPr>
            <b/>
            <sz val="8"/>
            <rFont val="Tahoma"/>
            <family val="0"/>
          </rPr>
          <t>three:</t>
        </r>
        <r>
          <rPr>
            <sz val="8"/>
            <rFont val="Tahoma"/>
            <family val="0"/>
          </rPr>
          <t xml:space="preserve">
1 to 100 each month for example &amp; put ref on top right hand corner of receipt</t>
        </r>
      </text>
    </comment>
    <comment ref="I6" authorId="0">
      <text>
        <r>
          <rPr>
            <b/>
            <sz val="8"/>
            <rFont val="Tahoma"/>
            <family val="0"/>
          </rPr>
          <t>three:</t>
        </r>
        <r>
          <rPr>
            <sz val="8"/>
            <rFont val="Tahoma"/>
            <family val="0"/>
          </rPr>
          <t xml:space="preserve">
need vat receipt attached</t>
        </r>
      </text>
    </comment>
  </commentList>
</comments>
</file>

<file path=xl/sharedStrings.xml><?xml version="1.0" encoding="utf-8"?>
<sst xmlns="http://schemas.openxmlformats.org/spreadsheetml/2006/main" count="107" uniqueCount="86">
  <si>
    <t>In respect of each claim, specify</t>
  </si>
  <si>
    <t>Date of Claim</t>
  </si>
  <si>
    <t>Base from which mileage measured</t>
  </si>
  <si>
    <t>Business Mileage travelled</t>
  </si>
  <si>
    <t>Places visited, people met</t>
  </si>
  <si>
    <t>Purpose of journey business transacted</t>
  </si>
  <si>
    <t xml:space="preserve">Other </t>
  </si>
  <si>
    <t>Details of other</t>
  </si>
  <si>
    <t>TOTAL</t>
  </si>
  <si>
    <t>Employee's Name:</t>
  </si>
  <si>
    <t>Period of claim:</t>
  </si>
  <si>
    <t>to</t>
  </si>
  <si>
    <t>(Details overleaf)</t>
  </si>
  <si>
    <t>Car Registration Number:</t>
  </si>
  <si>
    <t>Summary of Claim:</t>
  </si>
  <si>
    <t>I declare that:</t>
  </si>
  <si>
    <t>(a) the claim to motor mileage allowances is in respect of expenses necessarily incurred in the</t>
  </si>
  <si>
    <t xml:space="preserve">     performance of the duties of the office or employment,</t>
  </si>
  <si>
    <t xml:space="preserve">(b) neither private mileage nor journeys between home and place of office/employment are included </t>
  </si>
  <si>
    <t xml:space="preserve">     in the claim,</t>
  </si>
  <si>
    <t>(c) the details furnished are in respects true and correct.</t>
  </si>
  <si>
    <t>Signature of claimant:____________________________________  Date:______________________</t>
  </si>
  <si>
    <t>__________________________________________________________________________________</t>
  </si>
  <si>
    <t>The business mileage and other expenses in the above claim is correct.  The reimbursement rate</t>
  </si>
  <si>
    <t>claimed is in accordance with the rates and rules agreed with Revenue.</t>
  </si>
  <si>
    <t>Director :</t>
  </si>
  <si>
    <t>_____________________________________________</t>
  </si>
  <si>
    <t>Date:</t>
  </si>
  <si>
    <t>___________________________</t>
  </si>
  <si>
    <t>Time Departed</t>
  </si>
  <si>
    <t>Time Returned</t>
  </si>
  <si>
    <t>@</t>
  </si>
  <si>
    <t>=</t>
  </si>
  <si>
    <t>Nights  B &amp; B</t>
  </si>
  <si>
    <t xml:space="preserve">@ </t>
  </si>
  <si>
    <t>Over 10 hrs</t>
  </si>
  <si>
    <t xml:space="preserve"> =</t>
  </si>
  <si>
    <t>Between 5-10 hrs</t>
  </si>
  <si>
    <t>rate for engine size 1501cc or over</t>
  </si>
  <si>
    <t>normal rate up to 14 nights away</t>
  </si>
  <si>
    <t>detention rate for next 28 nights</t>
  </si>
  <si>
    <t>reduced rate for next 14 nights away</t>
  </si>
  <si>
    <t>Kilometers year commenced:</t>
  </si>
  <si>
    <t>Total Business miles in current Kilometers year up to period of claim:</t>
  </si>
  <si>
    <t xml:space="preserve">Business kilometers for period of claim: </t>
  </si>
  <si>
    <t>Euro</t>
  </si>
  <si>
    <t>Total Euro Expense amount for payroll</t>
  </si>
  <si>
    <t>Employee Name:</t>
  </si>
  <si>
    <t>Period of claim</t>
  </si>
  <si>
    <t>DETAILS SECTION</t>
  </si>
  <si>
    <t>VAT ANALYSIS SECTION</t>
  </si>
  <si>
    <t>DATE</t>
  </si>
  <si>
    <t>SUPPLIER</t>
  </si>
  <si>
    <t>REF</t>
  </si>
  <si>
    <t>INVOICE</t>
  </si>
  <si>
    <t>VAT EXCLUSIVE AMOUNTS</t>
  </si>
  <si>
    <t>Sundry</t>
  </si>
  <si>
    <t>AMOUNT</t>
  </si>
  <si>
    <t>VAT</t>
  </si>
  <si>
    <t>Employee Name</t>
  </si>
  <si>
    <t>check</t>
  </si>
  <si>
    <t>Light &amp; Heat</t>
  </si>
  <si>
    <t>Repairs</t>
  </si>
  <si>
    <t>Post, stationery</t>
  </si>
  <si>
    <t>Motor &amp; travel</t>
  </si>
  <si>
    <t>Phone, network connections etc</t>
  </si>
  <si>
    <t>Training, staff development</t>
  </si>
  <si>
    <t>Advertising, promotions</t>
  </si>
  <si>
    <t>Other expense total</t>
  </si>
  <si>
    <t>Overnights</t>
  </si>
  <si>
    <t>Over 10 hours away</t>
  </si>
  <si>
    <t>Between 5 to 10 hours away</t>
  </si>
  <si>
    <t xml:space="preserve">Kilometers </t>
  </si>
  <si>
    <t>Terenure office</t>
  </si>
  <si>
    <t>Bookekeeping</t>
  </si>
  <si>
    <t>0900</t>
  </si>
  <si>
    <t>1500</t>
  </si>
  <si>
    <t>Subsistence</t>
  </si>
  <si>
    <t>Maynooth, XYZ Ltd</t>
  </si>
  <si>
    <t>etc</t>
  </si>
  <si>
    <t>Harry Normans</t>
  </si>
  <si>
    <t>1100</t>
  </si>
  <si>
    <t>subsistence allowance</t>
  </si>
  <si>
    <t>CLAIM FOR EXPENSES Example Template</t>
  </si>
  <si>
    <t>Computer</t>
  </si>
  <si>
    <t>Purchase laptop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</si>
</sst>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_);\(&quot;£&quot;#,##0\)"/>
    <numFmt numFmtId="185" formatCode="&quot;£&quot;#,##0_);[Red]\(&quot;£&quot;#,##0\)"/>
    <numFmt numFmtId="186" formatCode="&quot;£&quot;#,##0.00_);\(&quot;£&quot;#,##0.00\)"/>
    <numFmt numFmtId="187" formatCode="&quot;£&quot;#,##0.00_);[Red]\(&quot;£&quot;#,##0.00\)"/>
    <numFmt numFmtId="188" formatCode="_(&quot;£&quot;* #,##0_);_(&quot;£&quot;* \(#,##0\);_(&quot;£&quot;* &quot;-&quot;_);_(@_)"/>
    <numFmt numFmtId="189" formatCode="_(&quot;£&quot;* #,##0.00_);_(&quot;£&quot;* \(#,##0.00\);_(&quot;£&quot;* &quot;-&quot;??_);_(@_)"/>
    <numFmt numFmtId="190" formatCode="&quot;£&quot;#,##0.0;\-&quot;£&quot;#,##0.0"/>
    <numFmt numFmtId="191" formatCode="&quot;£&quot;#,##0.000;\-&quot;£&quot;#,##0.000"/>
    <numFmt numFmtId="192" formatCode="&quot;£&quot;#,##0.0000;\-&quot;£&quot;#,##0.0000"/>
    <numFmt numFmtId="193" formatCode="0.0000"/>
    <numFmt numFmtId="194" formatCode="[$€-2]\ #,##0.00;[Red]\-[$€-2]\ #,##0.00"/>
    <numFmt numFmtId="195" formatCode="_-* #,##0.0_-;\-* #,##0.0_-;_-* &quot;-&quot;??_-;_-@_-"/>
    <numFmt numFmtId="196" formatCode="_-* #,##0_-;\-* #,##0_-;_-* &quot;-&quot;??_-;_-@_-"/>
    <numFmt numFmtId="197" formatCode="0.0"/>
    <numFmt numFmtId="198" formatCode="0.000"/>
    <numFmt numFmtId="199" formatCode="0.00000"/>
    <numFmt numFmtId="200" formatCode="_(* #,##0.0_);_(* \(#,##0.0\);_(* &quot;-&quot;??_);_(@_)"/>
    <numFmt numFmtId="201" formatCode="_(* #,##0_);_(* \(#,##0\);_(* &quot;-&quot;??_);_(@_)"/>
    <numFmt numFmtId="202" formatCode="d\-mmm\-yy"/>
    <numFmt numFmtId="203" formatCode="0.0%"/>
    <numFmt numFmtId="204" formatCode="#,##0.00_ ;[Red]\(#,##0.00\)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15" fontId="8" fillId="0" borderId="1" xfId="0" applyNumberFormat="1" applyFont="1" applyBorder="1" applyAlignment="1">
      <alignment/>
    </xf>
    <xf numFmtId="15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96" fontId="8" fillId="0" borderId="1" xfId="17" applyNumberFormat="1" applyFont="1" applyBorder="1" applyAlignment="1">
      <alignment/>
    </xf>
    <xf numFmtId="15" fontId="8" fillId="0" borderId="1" xfId="0" applyNumberFormat="1" applyFont="1" applyBorder="1" applyAlignment="1">
      <alignment horizontal="centerContinuous"/>
    </xf>
    <xf numFmtId="14" fontId="8" fillId="0" borderId="1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/>
    </xf>
    <xf numFmtId="1" fontId="8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196" fontId="8" fillId="0" borderId="0" xfId="17" applyNumberFormat="1" applyFont="1" applyAlignment="1">
      <alignment/>
    </xf>
    <xf numFmtId="0" fontId="8" fillId="0" borderId="0" xfId="0" applyFont="1" applyAlignment="1" quotePrefix="1">
      <alignment horizontal="right"/>
    </xf>
    <xf numFmtId="0" fontId="7" fillId="0" borderId="0" xfId="0" applyFont="1" applyAlignment="1">
      <alignment/>
    </xf>
    <xf numFmtId="196" fontId="7" fillId="0" borderId="2" xfId="17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5" fontId="8" fillId="0" borderId="0" xfId="0" applyNumberFormat="1" applyFont="1" applyAlignment="1">
      <alignment horizontal="left"/>
    </xf>
    <xf numFmtId="15" fontId="8" fillId="0" borderId="3" xfId="0" applyNumberFormat="1" applyFont="1" applyBorder="1" applyAlignment="1">
      <alignment horizontal="left"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15" fontId="7" fillId="0" borderId="6" xfId="0" applyNumberFormat="1" applyFont="1" applyBorder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8" fillId="0" borderId="7" xfId="0" applyFont="1" applyBorder="1" applyAlignment="1">
      <alignment/>
    </xf>
    <xf numFmtId="0" fontId="8" fillId="0" borderId="7" xfId="0" applyFont="1" applyBorder="1" applyAlignment="1" quotePrefix="1">
      <alignment/>
    </xf>
    <xf numFmtId="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7" fillId="2" borderId="0" xfId="20" applyFont="1" applyFill="1" applyAlignment="1">
      <alignment horizontal="left"/>
      <protection/>
    </xf>
    <xf numFmtId="0" fontId="7" fillId="2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center"/>
      <protection/>
    </xf>
    <xf numFmtId="41" fontId="7" fillId="2" borderId="0" xfId="20" applyNumberFormat="1" applyFont="1" applyFill="1" applyAlignment="1">
      <alignment horizontal="center"/>
      <protection/>
    </xf>
    <xf numFmtId="202" fontId="7" fillId="0" borderId="0" xfId="20" applyNumberFormat="1" applyFon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8" fillId="2" borderId="0" xfId="20" applyFont="1" applyFill="1" applyAlignment="1">
      <alignment horizontal="centerContinuous"/>
      <protection/>
    </xf>
    <xf numFmtId="0" fontId="8" fillId="0" borderId="0" xfId="20" applyFont="1" applyFill="1" applyAlignment="1">
      <alignment horizontal="centerContinuous"/>
      <protection/>
    </xf>
    <xf numFmtId="41" fontId="8" fillId="2" borderId="0" xfId="20" applyNumberFormat="1" applyFont="1" applyFill="1" applyAlignment="1">
      <alignment horizontal="centerContinuous"/>
      <protection/>
    </xf>
    <xf numFmtId="0" fontId="8" fillId="3" borderId="10" xfId="20" applyFont="1" applyFill="1" applyBorder="1">
      <alignment/>
      <protection/>
    </xf>
    <xf numFmtId="0" fontId="8" fillId="3" borderId="10" xfId="20" applyFont="1" applyFill="1" applyBorder="1" applyAlignment="1">
      <alignment horizontal="centerContinuous"/>
      <protection/>
    </xf>
    <xf numFmtId="41" fontId="8" fillId="3" borderId="10" xfId="20" applyNumberFormat="1" applyFont="1" applyFill="1" applyBorder="1">
      <alignment/>
      <protection/>
    </xf>
    <xf numFmtId="0" fontId="7" fillId="3" borderId="1" xfId="20" applyFont="1" applyFill="1" applyBorder="1" applyAlignment="1">
      <alignment horizontal="centerContinuous"/>
      <protection/>
    </xf>
    <xf numFmtId="0" fontId="8" fillId="3" borderId="1" xfId="20" applyFont="1" applyFill="1" applyBorder="1" applyAlignment="1">
      <alignment horizontal="centerContinuous"/>
      <protection/>
    </xf>
    <xf numFmtId="0" fontId="8" fillId="3" borderId="0" xfId="20" applyFont="1" applyFill="1" applyBorder="1">
      <alignment/>
      <protection/>
    </xf>
    <xf numFmtId="0" fontId="8" fillId="3" borderId="0" xfId="20" applyFont="1" applyFill="1" applyBorder="1" applyAlignment="1">
      <alignment/>
      <protection/>
    </xf>
    <xf numFmtId="0" fontId="8" fillId="3" borderId="1" xfId="20" applyFont="1" applyFill="1" applyBorder="1" applyAlignment="1">
      <alignment/>
      <protection/>
    </xf>
    <xf numFmtId="41" fontId="8" fillId="3" borderId="1" xfId="20" applyNumberFormat="1" applyFont="1" applyFill="1" applyBorder="1" applyAlignment="1">
      <alignment horizontal="centerContinuous"/>
      <protection/>
    </xf>
    <xf numFmtId="0" fontId="8" fillId="3" borderId="0" xfId="20" applyFont="1" applyFill="1">
      <alignment/>
      <protection/>
    </xf>
    <xf numFmtId="0" fontId="7" fillId="2" borderId="11" xfId="20" applyFont="1" applyFill="1" applyBorder="1" applyAlignment="1">
      <alignment horizontal="center"/>
      <protection/>
    </xf>
    <xf numFmtId="0" fontId="7" fillId="2" borderId="12" xfId="20" applyFont="1" applyFill="1" applyBorder="1" applyAlignment="1">
      <alignment horizontal="center"/>
      <protection/>
    </xf>
    <xf numFmtId="0" fontId="7" fillId="3" borderId="13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/>
      <protection/>
    </xf>
    <xf numFmtId="0" fontId="7" fillId="3" borderId="12" xfId="20" applyFont="1" applyFill="1" applyBorder="1" applyAlignment="1">
      <alignment horizontal="center"/>
      <protection/>
    </xf>
    <xf numFmtId="0" fontId="7" fillId="2" borderId="12" xfId="20" applyFont="1" applyFill="1" applyBorder="1" applyAlignment="1">
      <alignment horizontal="center" wrapText="1"/>
      <protection/>
    </xf>
    <xf numFmtId="0" fontId="8" fillId="2" borderId="14" xfId="20" applyFont="1" applyFill="1" applyBorder="1" applyAlignment="1">
      <alignment horizontal="center"/>
      <protection/>
    </xf>
    <xf numFmtId="0" fontId="8" fillId="2" borderId="15" xfId="20" applyFont="1" applyFill="1" applyBorder="1" applyAlignment="1">
      <alignment horizontal="center"/>
      <protection/>
    </xf>
    <xf numFmtId="0" fontId="7" fillId="2" borderId="15" xfId="20" applyFont="1" applyFill="1" applyBorder="1" applyAlignment="1">
      <alignment horizontal="center"/>
      <protection/>
    </xf>
    <xf numFmtId="9" fontId="7" fillId="2" borderId="15" xfId="20" applyNumberFormat="1" applyFont="1" applyFill="1" applyBorder="1" applyAlignment="1">
      <alignment horizontal="center"/>
      <protection/>
    </xf>
    <xf numFmtId="203" fontId="7" fillId="2" borderId="15" xfId="20" applyNumberFormat="1" applyFont="1" applyFill="1" applyBorder="1" applyAlignment="1">
      <alignment horizontal="center"/>
      <protection/>
    </xf>
    <xf numFmtId="0" fontId="7" fillId="0" borderId="15" xfId="20" applyFont="1" applyFill="1" applyBorder="1" applyAlignment="1">
      <alignment horizontal="center"/>
      <protection/>
    </xf>
    <xf numFmtId="0" fontId="7" fillId="2" borderId="14" xfId="20" applyFont="1" applyFill="1" applyBorder="1" applyAlignment="1">
      <alignment horizontal="center"/>
      <protection/>
    </xf>
    <xf numFmtId="10" fontId="7" fillId="2" borderId="14" xfId="20" applyNumberFormat="1" applyFont="1" applyFill="1" applyBorder="1">
      <alignment/>
      <protection/>
    </xf>
    <xf numFmtId="14" fontId="8" fillId="0" borderId="16" xfId="20" applyNumberFormat="1" applyFont="1" applyBorder="1">
      <alignment/>
      <protection/>
    </xf>
    <xf numFmtId="0" fontId="8" fillId="0" borderId="17" xfId="20" applyFont="1" applyBorder="1">
      <alignment/>
      <protection/>
    </xf>
    <xf numFmtId="204" fontId="8" fillId="0" borderId="17" xfId="18" applyNumberFormat="1" applyFont="1" applyBorder="1" applyAlignment="1">
      <alignment/>
    </xf>
    <xf numFmtId="204" fontId="8" fillId="3" borderId="17" xfId="18" applyNumberFormat="1" applyFont="1" applyFill="1" applyBorder="1" applyAlignment="1">
      <alignment/>
    </xf>
    <xf numFmtId="204" fontId="8" fillId="0" borderId="17" xfId="15" applyNumberFormat="1" applyFont="1" applyBorder="1" applyAlignment="1">
      <alignment/>
    </xf>
    <xf numFmtId="204" fontId="8" fillId="0" borderId="17" xfId="15" applyNumberFormat="1" applyFont="1" applyFill="1" applyBorder="1" applyAlignment="1">
      <alignment/>
    </xf>
    <xf numFmtId="204" fontId="8" fillId="3" borderId="17" xfId="15" applyNumberFormat="1" applyFont="1" applyFill="1" applyBorder="1" applyAlignment="1">
      <alignment/>
    </xf>
    <xf numFmtId="204" fontId="8" fillId="3" borderId="18" xfId="20" applyNumberFormat="1" applyFont="1" applyFill="1" applyBorder="1">
      <alignment/>
      <protection/>
    </xf>
    <xf numFmtId="204" fontId="8" fillId="0" borderId="17" xfId="20" applyNumberFormat="1" applyFont="1" applyFill="1" applyBorder="1">
      <alignment/>
      <protection/>
    </xf>
    <xf numFmtId="14" fontId="8" fillId="0" borderId="19" xfId="20" applyNumberFormat="1" applyFont="1" applyBorder="1">
      <alignment/>
      <protection/>
    </xf>
    <xf numFmtId="0" fontId="8" fillId="0" borderId="20" xfId="20" applyFont="1" applyBorder="1">
      <alignment/>
      <protection/>
    </xf>
    <xf numFmtId="0" fontId="8" fillId="0" borderId="21" xfId="20" applyFont="1" applyBorder="1">
      <alignment/>
      <protection/>
    </xf>
    <xf numFmtId="204" fontId="8" fillId="0" borderId="22" xfId="18" applyNumberFormat="1" applyFont="1" applyBorder="1" applyAlignment="1">
      <alignment/>
    </xf>
    <xf numFmtId="204" fontId="8" fillId="3" borderId="0" xfId="18" applyNumberFormat="1" applyFont="1" applyFill="1" applyBorder="1" applyAlignment="1">
      <alignment/>
    </xf>
    <xf numFmtId="204" fontId="8" fillId="0" borderId="0" xfId="18" applyNumberFormat="1" applyFont="1" applyBorder="1" applyAlignment="1">
      <alignment/>
    </xf>
    <xf numFmtId="204" fontId="8" fillId="0" borderId="0" xfId="15" applyNumberFormat="1" applyFont="1" applyFill="1" applyBorder="1" applyAlignment="1">
      <alignment/>
    </xf>
    <xf numFmtId="204" fontId="8" fillId="0" borderId="0" xfId="20" applyNumberFormat="1" applyFont="1" applyFill="1" applyBorder="1">
      <alignment/>
      <protection/>
    </xf>
    <xf numFmtId="204" fontId="8" fillId="0" borderId="0" xfId="15" applyNumberFormat="1" applyFont="1" applyBorder="1" applyAlignment="1">
      <alignment/>
    </xf>
    <xf numFmtId="0" fontId="8" fillId="0" borderId="23" xfId="20" applyFont="1" applyBorder="1">
      <alignment/>
      <protection/>
    </xf>
    <xf numFmtId="0" fontId="8" fillId="0" borderId="24" xfId="20" applyFont="1" applyBorder="1">
      <alignment/>
      <protection/>
    </xf>
    <xf numFmtId="0" fontId="8" fillId="0" borderId="25" xfId="20" applyFont="1" applyBorder="1">
      <alignment/>
      <protection/>
    </xf>
    <xf numFmtId="204" fontId="7" fillId="0" borderId="24" xfId="18" applyNumberFormat="1" applyFont="1" applyBorder="1" applyAlignment="1">
      <alignment/>
    </xf>
    <xf numFmtId="204" fontId="8" fillId="0" borderId="0" xfId="20" applyNumberFormat="1" applyFont="1">
      <alignment/>
      <protection/>
    </xf>
    <xf numFmtId="204" fontId="8" fillId="0" borderId="0" xfId="20" applyNumberFormat="1" applyFont="1" applyFill="1">
      <alignment/>
      <protection/>
    </xf>
    <xf numFmtId="41" fontId="8" fillId="0" borderId="0" xfId="20" applyNumberFormat="1" applyFont="1">
      <alignment/>
      <protection/>
    </xf>
    <xf numFmtId="0" fontId="8" fillId="0" borderId="0" xfId="20" applyFont="1" applyFill="1">
      <alignment/>
      <protection/>
    </xf>
    <xf numFmtId="14" fontId="8" fillId="0" borderId="7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15" fontId="8" fillId="0" borderId="0" xfId="0" applyNumberFormat="1" applyFont="1" applyAlignment="1">
      <alignment/>
    </xf>
    <xf numFmtId="15" fontId="8" fillId="0" borderId="0" xfId="20" applyNumberFormat="1" applyFont="1">
      <alignment/>
      <protection/>
    </xf>
  </cellXfs>
  <cellStyles count="8">
    <cellStyle name="Normal" xfId="0"/>
    <cellStyle name="Comma" xfId="15"/>
    <cellStyle name="Comma [0]" xfId="16"/>
    <cellStyle name="Comma_CLAIMEXP" xfId="17"/>
    <cellStyle name="Currency" xfId="18"/>
    <cellStyle name="Currency [0]" xfId="19"/>
    <cellStyle name="Normal_O' Boyle Ray 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2" width="9.140625" style="3" customWidth="1"/>
    <col min="3" max="3" width="10.00390625" style="3" customWidth="1"/>
    <col min="4" max="4" width="9.421875" style="3" bestFit="1" customWidth="1"/>
    <col min="5" max="6" width="9.140625" style="3" customWidth="1"/>
    <col min="7" max="7" width="10.28125" style="3" bestFit="1" customWidth="1"/>
    <col min="8" max="8" width="9.140625" style="3" customWidth="1"/>
    <col min="9" max="9" width="10.28125" style="3" bestFit="1" customWidth="1"/>
    <col min="10" max="16384" width="9.140625" style="3" customWidth="1"/>
  </cols>
  <sheetData>
    <row r="1" spans="1:9" ht="15.75">
      <c r="A1" s="1" t="s">
        <v>83</v>
      </c>
      <c r="B1" s="2"/>
      <c r="C1" s="2"/>
      <c r="D1" s="2"/>
      <c r="E1" s="2"/>
      <c r="F1" s="2"/>
      <c r="G1" s="2"/>
      <c r="H1" s="2"/>
      <c r="I1" s="2"/>
    </row>
    <row r="2" spans="1:9" ht="15.75">
      <c r="A2" s="4"/>
      <c r="B2" s="2"/>
      <c r="C2" s="2"/>
      <c r="D2" s="2"/>
      <c r="E2" s="2"/>
      <c r="F2" s="2"/>
      <c r="G2" s="2"/>
      <c r="H2" s="2"/>
      <c r="I2" s="2"/>
    </row>
    <row r="3" ht="15"/>
    <row r="4" spans="1:9" ht="15">
      <c r="A4" s="3" t="s">
        <v>9</v>
      </c>
      <c r="D4" s="5"/>
      <c r="E4" s="5"/>
      <c r="F4" s="5"/>
      <c r="G4" s="5"/>
      <c r="H4" s="5"/>
      <c r="I4" s="5"/>
    </row>
    <row r="5" ht="15"/>
    <row r="6" spans="1:9" ht="15">
      <c r="A6" s="3" t="s">
        <v>42</v>
      </c>
      <c r="D6" s="6"/>
      <c r="E6" s="5"/>
      <c r="F6" s="5"/>
      <c r="G6" s="5"/>
      <c r="H6" s="5"/>
      <c r="I6" s="5"/>
    </row>
    <row r="7" spans="4:9" ht="15">
      <c r="D7" s="7"/>
      <c r="E7" s="8"/>
      <c r="F7" s="8"/>
      <c r="G7" s="8"/>
      <c r="H7" s="8"/>
      <c r="I7" s="8"/>
    </row>
    <row r="8" ht="15"/>
    <row r="9" spans="1:9" ht="15">
      <c r="A9" s="3" t="s">
        <v>43</v>
      </c>
      <c r="G9" s="9"/>
      <c r="H9" s="5"/>
      <c r="I9" s="5">
        <v>3400</v>
      </c>
    </row>
    <row r="10" ht="15"/>
    <row r="11" ht="15"/>
    <row r="12" spans="1:9" ht="15">
      <c r="A12" s="3" t="s">
        <v>10</v>
      </c>
      <c r="D12" s="10">
        <v>40422</v>
      </c>
      <c r="E12" s="11"/>
      <c r="F12" s="12" t="s">
        <v>11</v>
      </c>
      <c r="G12" s="10">
        <v>40451</v>
      </c>
      <c r="H12" s="10"/>
      <c r="I12" s="8"/>
    </row>
    <row r="13" ht="15"/>
    <row r="14" ht="15"/>
    <row r="15" spans="1:8" ht="15">
      <c r="A15" s="3" t="s">
        <v>44</v>
      </c>
      <c r="E15" s="5"/>
      <c r="F15" s="13">
        <f>'Trip details'!C27</f>
        <v>50</v>
      </c>
      <c r="H15" s="3" t="s">
        <v>12</v>
      </c>
    </row>
    <row r="16" ht="15"/>
    <row r="17" spans="1:6" ht="15">
      <c r="A17" s="3" t="s">
        <v>13</v>
      </c>
      <c r="D17" s="5"/>
      <c r="E17" s="5"/>
      <c r="F17" s="5"/>
    </row>
    <row r="18" ht="15"/>
    <row r="19" ht="15">
      <c r="A19" s="3" t="s">
        <v>14</v>
      </c>
    </row>
    <row r="20" ht="15.75">
      <c r="I20" s="14" t="s">
        <v>45</v>
      </c>
    </row>
    <row r="21" spans="1:10" ht="15">
      <c r="A21" s="3">
        <f>F15</f>
        <v>50</v>
      </c>
      <c r="B21" s="3" t="s">
        <v>72</v>
      </c>
      <c r="D21" s="3" t="s">
        <v>31</v>
      </c>
      <c r="E21" s="15">
        <v>0.5907</v>
      </c>
      <c r="F21" s="16" t="s">
        <v>32</v>
      </c>
      <c r="I21" s="3">
        <f>E21*A21</f>
        <v>29.535</v>
      </c>
      <c r="J21" s="3" t="s">
        <v>38</v>
      </c>
    </row>
    <row r="22" spans="2:10" ht="15">
      <c r="B22" s="3" t="s">
        <v>72</v>
      </c>
      <c r="D22" s="3" t="s">
        <v>31</v>
      </c>
      <c r="E22" s="15"/>
      <c r="F22" s="16" t="s">
        <v>32</v>
      </c>
      <c r="J22" s="3" t="s">
        <v>38</v>
      </c>
    </row>
    <row r="23" spans="2:10" ht="15">
      <c r="B23" s="3" t="s">
        <v>33</v>
      </c>
      <c r="D23" s="17" t="s">
        <v>34</v>
      </c>
      <c r="E23" s="15">
        <v>108.99</v>
      </c>
      <c r="F23" s="16" t="s">
        <v>32</v>
      </c>
      <c r="J23" s="3" t="s">
        <v>39</v>
      </c>
    </row>
    <row r="24" spans="2:10" ht="15">
      <c r="B24" s="3" t="s">
        <v>33</v>
      </c>
      <c r="D24" s="3" t="s">
        <v>31</v>
      </c>
      <c r="E24" s="15">
        <v>100.48</v>
      </c>
      <c r="F24" s="16" t="s">
        <v>32</v>
      </c>
      <c r="J24" s="3" t="s">
        <v>41</v>
      </c>
    </row>
    <row r="25" spans="1:10" ht="15">
      <c r="A25" s="18"/>
      <c r="B25" s="3" t="s">
        <v>33</v>
      </c>
      <c r="D25" s="3" t="s">
        <v>31</v>
      </c>
      <c r="E25" s="15">
        <v>54.48</v>
      </c>
      <c r="F25" s="16" t="s">
        <v>32</v>
      </c>
      <c r="G25" s="19"/>
      <c r="H25" s="20"/>
      <c r="I25" s="21"/>
      <c r="J25" s="18" t="s">
        <v>40</v>
      </c>
    </row>
    <row r="26" spans="2:6" ht="15">
      <c r="B26" s="3" t="s">
        <v>35</v>
      </c>
      <c r="D26" s="3" t="s">
        <v>31</v>
      </c>
      <c r="E26" s="15">
        <v>33.61</v>
      </c>
      <c r="F26" s="16" t="s">
        <v>36</v>
      </c>
    </row>
    <row r="27" spans="1:10" ht="15">
      <c r="A27" s="3">
        <v>1</v>
      </c>
      <c r="B27" s="3" t="s">
        <v>37</v>
      </c>
      <c r="D27" s="3" t="s">
        <v>31</v>
      </c>
      <c r="E27" s="15">
        <v>13.71</v>
      </c>
      <c r="F27" s="16" t="s">
        <v>36</v>
      </c>
      <c r="I27" s="3">
        <f>E27*A27</f>
        <v>13.71</v>
      </c>
      <c r="J27" s="3" t="s">
        <v>82</v>
      </c>
    </row>
    <row r="28" spans="2:9" ht="15">
      <c r="B28" s="3" t="s">
        <v>68</v>
      </c>
      <c r="E28" s="15"/>
      <c r="F28" s="16" t="s">
        <v>36</v>
      </c>
      <c r="I28" s="3">
        <f>'Other expenses'!D26</f>
        <v>600</v>
      </c>
    </row>
    <row r="29" spans="5:6" ht="15">
      <c r="E29" s="15"/>
      <c r="F29" s="22"/>
    </row>
    <row r="30" spans="5:6" ht="15">
      <c r="E30" s="15"/>
      <c r="F30" s="16"/>
    </row>
    <row r="31" spans="1:9" ht="20.25" customHeight="1" thickBot="1">
      <c r="A31" s="23" t="s">
        <v>46</v>
      </c>
      <c r="I31" s="24">
        <f>SUM(I21:I30)</f>
        <v>643.245</v>
      </c>
    </row>
    <row r="32" ht="15.75" thickTop="1"/>
    <row r="33" ht="15">
      <c r="A33" s="3" t="s">
        <v>15</v>
      </c>
    </row>
    <row r="34" spans="1:14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5" ht="15">
      <c r="A35" s="25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</row>
    <row r="36" spans="1:15" ht="15" hidden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</row>
    <row r="37" spans="1:15" ht="15">
      <c r="A37" s="25" t="s">
        <v>17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  <c r="N37" s="26"/>
      <c r="O37" s="26"/>
    </row>
    <row r="38" spans="1:15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6"/>
      <c r="O38" s="26"/>
    </row>
    <row r="39" spans="1:16" ht="15">
      <c r="A39" s="25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>
      <c r="A40" s="25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>
      <c r="A42" s="25" t="s">
        <v>20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5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ht="15">
      <c r="A46" s="3" t="s">
        <v>21</v>
      </c>
    </row>
    <row r="49" ht="15">
      <c r="A49" s="3" t="s">
        <v>22</v>
      </c>
    </row>
    <row r="51" ht="15">
      <c r="A51" s="3" t="s">
        <v>23</v>
      </c>
    </row>
    <row r="52" ht="15">
      <c r="A52" s="3" t="s">
        <v>24</v>
      </c>
    </row>
    <row r="56" spans="1:2" ht="15">
      <c r="A56" s="3" t="s">
        <v>25</v>
      </c>
      <c r="B56" s="3" t="s">
        <v>26</v>
      </c>
    </row>
    <row r="60" spans="1:2" ht="15">
      <c r="A60" s="3" t="s">
        <v>27</v>
      </c>
      <c r="B60" s="3" t="s">
        <v>28</v>
      </c>
    </row>
  </sheetData>
  <printOptions/>
  <pageMargins left="0.75" right="0.75" top="1" bottom="1" header="0.5" footer="0.5"/>
  <pageSetup cellComments="asDisplayed" fitToHeight="1" fitToWidth="1" horizontalDpi="300" verticalDpi="3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75" zoomScaleNormal="75" workbookViewId="0" topLeftCell="A1">
      <selection activeCell="F9" sqref="F9"/>
    </sheetView>
  </sheetViews>
  <sheetFormatPr defaultColWidth="9.140625" defaultRowHeight="12.75"/>
  <cols>
    <col min="1" max="1" width="16.00390625" style="27" customWidth="1"/>
    <col min="2" max="2" width="16.8515625" style="3" customWidth="1"/>
    <col min="3" max="3" width="13.8515625" style="3" customWidth="1"/>
    <col min="4" max="4" width="2.7109375" style="3" customWidth="1"/>
    <col min="5" max="5" width="25.28125" style="3" customWidth="1"/>
    <col min="6" max="6" width="18.00390625" style="3" customWidth="1"/>
    <col min="7" max="7" width="11.7109375" style="3" customWidth="1"/>
    <col min="8" max="8" width="12.140625" style="3" customWidth="1"/>
    <col min="9" max="9" width="14.7109375" style="3" customWidth="1"/>
    <col min="10" max="11" width="10.421875" style="3" customWidth="1"/>
    <col min="12" max="12" width="12.8515625" style="3" customWidth="1"/>
    <col min="13" max="13" width="12.140625" style="3" customWidth="1"/>
    <col min="14" max="16384" width="9.140625" style="3" customWidth="1"/>
  </cols>
  <sheetData>
    <row r="1" spans="1:3" ht="15">
      <c r="A1" s="27" t="s">
        <v>47</v>
      </c>
      <c r="C1" s="3">
        <f>'Claim Summary'!D4</f>
        <v>0</v>
      </c>
    </row>
    <row r="2" spans="1:5" ht="15">
      <c r="A2" s="27" t="s">
        <v>48</v>
      </c>
      <c r="C2" s="102">
        <f>'Claim Summary'!D12</f>
        <v>40422</v>
      </c>
      <c r="D2" s="3" t="str">
        <f>'Claim Summary'!F12</f>
        <v>to</v>
      </c>
      <c r="E2" s="102">
        <f>'Claim Summary'!G12</f>
        <v>40451</v>
      </c>
    </row>
    <row r="3" ht="15.75" thickBot="1"/>
    <row r="4" spans="1:13" ht="19.5" customHeight="1">
      <c r="A4" s="28" t="s">
        <v>0</v>
      </c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1"/>
    </row>
    <row r="5" spans="1:13" ht="68.25" customHeight="1">
      <c r="A5" s="32" t="s">
        <v>1</v>
      </c>
      <c r="B5" s="33" t="s">
        <v>2</v>
      </c>
      <c r="C5" s="33" t="s">
        <v>3</v>
      </c>
      <c r="D5" s="33"/>
      <c r="E5" s="33" t="s">
        <v>4</v>
      </c>
      <c r="F5" s="33" t="s">
        <v>5</v>
      </c>
      <c r="G5" s="33" t="s">
        <v>29</v>
      </c>
      <c r="H5" s="34" t="s">
        <v>30</v>
      </c>
      <c r="I5" s="34" t="s">
        <v>69</v>
      </c>
      <c r="J5" s="34" t="s">
        <v>70</v>
      </c>
      <c r="K5" s="34" t="s">
        <v>71</v>
      </c>
      <c r="L5" s="34" t="s">
        <v>6</v>
      </c>
      <c r="M5" s="35" t="s">
        <v>7</v>
      </c>
    </row>
    <row r="6" spans="1:13" ht="15">
      <c r="A6" s="36"/>
      <c r="B6" s="36"/>
      <c r="C6" s="36"/>
      <c r="D6" s="37"/>
      <c r="E6" s="38"/>
      <c r="F6" s="39"/>
      <c r="G6" s="36"/>
      <c r="H6" s="36"/>
      <c r="I6" s="36"/>
      <c r="J6" s="36"/>
      <c r="K6" s="36"/>
      <c r="L6" s="36"/>
      <c r="M6" s="36"/>
    </row>
    <row r="7" spans="1:13" ht="15">
      <c r="A7" s="100">
        <v>40423</v>
      </c>
      <c r="B7" s="36" t="s">
        <v>73</v>
      </c>
      <c r="C7" s="36">
        <v>40</v>
      </c>
      <c r="D7" s="37"/>
      <c r="E7" s="38" t="s">
        <v>78</v>
      </c>
      <c r="F7" s="39" t="s">
        <v>74</v>
      </c>
      <c r="G7" s="101" t="s">
        <v>75</v>
      </c>
      <c r="H7" s="101" t="s">
        <v>76</v>
      </c>
      <c r="I7" s="36">
        <v>0</v>
      </c>
      <c r="J7" s="36"/>
      <c r="K7" s="36">
        <v>1</v>
      </c>
      <c r="L7" s="36" t="s">
        <v>77</v>
      </c>
      <c r="M7" s="36"/>
    </row>
    <row r="8" spans="1:13" ht="15">
      <c r="A8" s="36"/>
      <c r="B8" s="36" t="s">
        <v>73</v>
      </c>
      <c r="C8" s="36">
        <v>10</v>
      </c>
      <c r="D8" s="37"/>
      <c r="E8" s="38" t="s">
        <v>80</v>
      </c>
      <c r="F8" s="39" t="s">
        <v>85</v>
      </c>
      <c r="G8" s="101" t="s">
        <v>75</v>
      </c>
      <c r="H8" s="101" t="s">
        <v>81</v>
      </c>
      <c r="I8" s="36">
        <v>0</v>
      </c>
      <c r="J8" s="36">
        <v>0</v>
      </c>
      <c r="K8" s="36">
        <v>0</v>
      </c>
      <c r="L8" s="36"/>
      <c r="M8" s="36"/>
    </row>
    <row r="9" spans="1:13" ht="15">
      <c r="A9" s="36"/>
      <c r="B9" s="36" t="s">
        <v>79</v>
      </c>
      <c r="C9" s="36"/>
      <c r="D9" s="37"/>
      <c r="E9" s="38"/>
      <c r="F9" s="39"/>
      <c r="G9" s="101"/>
      <c r="H9" s="101"/>
      <c r="I9" s="36"/>
      <c r="J9" s="36"/>
      <c r="K9" s="36"/>
      <c r="L9" s="36"/>
      <c r="M9" s="36"/>
    </row>
    <row r="10" spans="1:13" ht="15">
      <c r="A10" s="36"/>
      <c r="B10" s="36" t="s">
        <v>79</v>
      </c>
      <c r="C10" s="36"/>
      <c r="D10" s="37"/>
      <c r="E10" s="38"/>
      <c r="F10" s="39"/>
      <c r="G10" s="101"/>
      <c r="H10" s="101"/>
      <c r="I10" s="36"/>
      <c r="J10" s="36"/>
      <c r="K10" s="36"/>
      <c r="L10" s="36"/>
      <c r="M10" s="36"/>
    </row>
    <row r="11" spans="1:13" ht="15">
      <c r="A11" s="36"/>
      <c r="B11" s="36"/>
      <c r="C11" s="36"/>
      <c r="D11" s="37"/>
      <c r="E11" s="38"/>
      <c r="F11" s="39"/>
      <c r="G11" s="101"/>
      <c r="H11" s="101"/>
      <c r="I11" s="36"/>
      <c r="J11" s="36"/>
      <c r="K11" s="36"/>
      <c r="L11" s="36"/>
      <c r="M11" s="36"/>
    </row>
    <row r="12" spans="1:13" ht="15">
      <c r="A12" s="36"/>
      <c r="B12" s="36"/>
      <c r="C12" s="36"/>
      <c r="D12" s="37"/>
      <c r="E12" s="38"/>
      <c r="F12" s="39"/>
      <c r="G12" s="101"/>
      <c r="H12" s="101"/>
      <c r="I12" s="36"/>
      <c r="J12" s="36"/>
      <c r="K12" s="36"/>
      <c r="L12" s="36"/>
      <c r="M12" s="36"/>
    </row>
    <row r="13" spans="1:13" ht="15">
      <c r="A13" s="36"/>
      <c r="B13" s="36"/>
      <c r="C13" s="36"/>
      <c r="D13" s="37"/>
      <c r="E13" s="38"/>
      <c r="F13" s="39"/>
      <c r="G13" s="101"/>
      <c r="H13" s="101"/>
      <c r="I13" s="36"/>
      <c r="J13" s="36"/>
      <c r="K13" s="36"/>
      <c r="L13" s="36"/>
      <c r="M13" s="36"/>
    </row>
    <row r="14" spans="1:13" ht="15">
      <c r="A14" s="36"/>
      <c r="B14" s="36"/>
      <c r="C14" s="36"/>
      <c r="D14" s="37"/>
      <c r="E14" s="38"/>
      <c r="F14" s="39"/>
      <c r="G14" s="101"/>
      <c r="H14" s="101"/>
      <c r="I14" s="36"/>
      <c r="J14" s="36"/>
      <c r="K14" s="36"/>
      <c r="L14" s="36"/>
      <c r="M14" s="36"/>
    </row>
    <row r="15" spans="1:13" ht="15">
      <c r="A15" s="36"/>
      <c r="B15" s="36"/>
      <c r="C15" s="36"/>
      <c r="D15" s="37"/>
      <c r="E15" s="38"/>
      <c r="F15" s="39"/>
      <c r="G15" s="101"/>
      <c r="H15" s="101"/>
      <c r="I15" s="36"/>
      <c r="J15" s="36"/>
      <c r="K15" s="36"/>
      <c r="L15" s="36"/>
      <c r="M15" s="36"/>
    </row>
    <row r="16" spans="1:13" ht="15">
      <c r="A16" s="36"/>
      <c r="B16" s="36"/>
      <c r="C16" s="36"/>
      <c r="D16" s="37"/>
      <c r="E16" s="38"/>
      <c r="F16" s="39"/>
      <c r="G16" s="101"/>
      <c r="H16" s="101"/>
      <c r="I16" s="36"/>
      <c r="J16" s="36"/>
      <c r="K16" s="36"/>
      <c r="L16" s="36"/>
      <c r="M16" s="36"/>
    </row>
    <row r="17" spans="1:13" ht="15">
      <c r="A17" s="36"/>
      <c r="B17" s="36"/>
      <c r="C17" s="36"/>
      <c r="D17" s="37"/>
      <c r="E17" s="38"/>
      <c r="F17" s="39"/>
      <c r="G17" s="101"/>
      <c r="H17" s="101"/>
      <c r="I17" s="36"/>
      <c r="J17" s="36"/>
      <c r="K17" s="36"/>
      <c r="L17" s="36"/>
      <c r="M17" s="36"/>
    </row>
    <row r="18" spans="1:13" ht="15">
      <c r="A18" s="36"/>
      <c r="B18" s="36"/>
      <c r="C18" s="36"/>
      <c r="D18" s="37"/>
      <c r="E18" s="38"/>
      <c r="F18" s="39"/>
      <c r="G18" s="101"/>
      <c r="H18" s="101"/>
      <c r="I18" s="36"/>
      <c r="J18" s="36"/>
      <c r="K18" s="36"/>
      <c r="L18" s="36"/>
      <c r="M18" s="36"/>
    </row>
    <row r="19" spans="1:13" ht="15">
      <c r="A19" s="36"/>
      <c r="B19" s="36"/>
      <c r="C19" s="36"/>
      <c r="D19" s="37"/>
      <c r="E19" s="38"/>
      <c r="F19" s="39"/>
      <c r="G19" s="101"/>
      <c r="H19" s="101"/>
      <c r="I19" s="36"/>
      <c r="J19" s="36"/>
      <c r="K19" s="36"/>
      <c r="L19" s="36"/>
      <c r="M19" s="36"/>
    </row>
    <row r="20" spans="1:13" ht="15">
      <c r="A20" s="36"/>
      <c r="B20" s="36"/>
      <c r="C20" s="36"/>
      <c r="D20" s="37"/>
      <c r="E20" s="38"/>
      <c r="F20" s="39"/>
      <c r="G20" s="101"/>
      <c r="H20" s="101"/>
      <c r="I20" s="36"/>
      <c r="J20" s="36"/>
      <c r="K20" s="36"/>
      <c r="L20" s="36"/>
      <c r="M20" s="36"/>
    </row>
    <row r="21" spans="1:13" ht="15">
      <c r="A21" s="36"/>
      <c r="B21" s="36"/>
      <c r="C21" s="36"/>
      <c r="D21" s="37"/>
      <c r="E21" s="38"/>
      <c r="F21" s="39"/>
      <c r="G21" s="101"/>
      <c r="H21" s="101"/>
      <c r="I21" s="36"/>
      <c r="J21" s="36"/>
      <c r="K21" s="36"/>
      <c r="L21" s="36"/>
      <c r="M21" s="36"/>
    </row>
    <row r="22" spans="1:13" ht="15">
      <c r="A22" s="36"/>
      <c r="B22" s="36"/>
      <c r="C22" s="36"/>
      <c r="D22" s="37"/>
      <c r="E22" s="38"/>
      <c r="F22" s="39"/>
      <c r="G22" s="101"/>
      <c r="H22" s="101"/>
      <c r="I22" s="36"/>
      <c r="J22" s="36"/>
      <c r="K22" s="36"/>
      <c r="L22" s="36"/>
      <c r="M22" s="36"/>
    </row>
    <row r="23" spans="1:13" ht="15">
      <c r="A23" s="36"/>
      <c r="B23" s="36"/>
      <c r="C23" s="36"/>
      <c r="D23" s="37"/>
      <c r="E23" s="38"/>
      <c r="F23" s="39"/>
      <c r="G23" s="101"/>
      <c r="H23" s="101"/>
      <c r="I23" s="36"/>
      <c r="J23" s="36"/>
      <c r="K23" s="36"/>
      <c r="L23" s="36"/>
      <c r="M23" s="36"/>
    </row>
    <row r="24" spans="1:13" ht="15">
      <c r="A24" s="36"/>
      <c r="B24" s="36"/>
      <c r="C24" s="36"/>
      <c r="D24" s="37"/>
      <c r="E24" s="38"/>
      <c r="F24" s="39"/>
      <c r="G24" s="101"/>
      <c r="H24" s="101"/>
      <c r="I24" s="36"/>
      <c r="J24" s="36"/>
      <c r="K24" s="36"/>
      <c r="L24" s="36"/>
      <c r="M24" s="36"/>
    </row>
    <row r="25" spans="1:13" ht="15">
      <c r="A25" s="36"/>
      <c r="B25" s="36"/>
      <c r="C25" s="36"/>
      <c r="D25" s="37"/>
      <c r="E25" s="38"/>
      <c r="F25" s="39"/>
      <c r="G25" s="101"/>
      <c r="H25" s="101"/>
      <c r="I25" s="36"/>
      <c r="J25" s="36"/>
      <c r="K25" s="36"/>
      <c r="L25" s="36"/>
      <c r="M25" s="36"/>
    </row>
    <row r="26" spans="1:13" ht="15">
      <c r="A26" s="36"/>
      <c r="B26" s="36"/>
      <c r="C26" s="36"/>
      <c r="D26" s="37"/>
      <c r="E26" s="38"/>
      <c r="F26" s="39"/>
      <c r="G26" s="101"/>
      <c r="H26" s="101"/>
      <c r="I26" s="36"/>
      <c r="J26" s="36"/>
      <c r="K26" s="36"/>
      <c r="L26" s="36"/>
      <c r="M26" s="36"/>
    </row>
    <row r="27" spans="1:13" ht="15">
      <c r="A27" s="36" t="s">
        <v>8</v>
      </c>
      <c r="B27" s="36"/>
      <c r="C27" s="36">
        <f>SUM(C6:C26)</f>
        <v>50</v>
      </c>
      <c r="D27" s="37"/>
      <c r="E27" s="38"/>
      <c r="F27" s="39"/>
      <c r="G27" s="36"/>
      <c r="H27" s="36"/>
      <c r="I27" s="36"/>
      <c r="J27" s="36"/>
      <c r="K27" s="36"/>
      <c r="L27" s="36"/>
      <c r="M27" s="36"/>
    </row>
    <row r="28" spans="1:6" ht="15">
      <c r="A28" s="3"/>
      <c r="E28" s="15"/>
      <c r="F28" s="16"/>
    </row>
    <row r="29" spans="1:6" ht="15">
      <c r="A29" s="3"/>
      <c r="E29" s="15"/>
      <c r="F29" s="16"/>
    </row>
    <row r="30" spans="1:6" ht="15">
      <c r="A30" s="3"/>
      <c r="D30" s="17"/>
      <c r="E30" s="15"/>
      <c r="F30" s="16"/>
    </row>
    <row r="31" spans="1:6" ht="15">
      <c r="A31" s="3"/>
      <c r="E31" s="15"/>
      <c r="F31" s="16"/>
    </row>
    <row r="32" spans="1:7" ht="15">
      <c r="A32" s="18"/>
      <c r="E32" s="15"/>
      <c r="F32" s="16"/>
      <c r="G32" s="18"/>
    </row>
    <row r="33" spans="1:6" ht="15">
      <c r="A33" s="3"/>
      <c r="E33" s="15"/>
      <c r="F33" s="16"/>
    </row>
    <row r="34" spans="1:6" ht="15">
      <c r="A34" s="3"/>
      <c r="E34" s="15"/>
      <c r="F34" s="16"/>
    </row>
    <row r="35" spans="1:6" ht="15">
      <c r="A35" s="3"/>
      <c r="E35" s="15"/>
      <c r="F35" s="16"/>
    </row>
    <row r="36" spans="1:6" ht="15">
      <c r="A36" s="3"/>
      <c r="D36" s="17"/>
      <c r="E36" s="15"/>
      <c r="F36" s="16"/>
    </row>
    <row r="37" spans="1:6" ht="15">
      <c r="A37" s="3"/>
      <c r="E37" s="15"/>
      <c r="F37" s="16"/>
    </row>
    <row r="38" spans="1:7" ht="15">
      <c r="A38" s="18"/>
      <c r="E38" s="15"/>
      <c r="F38" s="16"/>
      <c r="G38" s="18"/>
    </row>
    <row r="39" spans="1:6" ht="15">
      <c r="A39" s="3"/>
      <c r="E39" s="15"/>
      <c r="F39" s="16"/>
    </row>
    <row r="40" spans="1:6" ht="15">
      <c r="A40" s="3"/>
      <c r="E40" s="15"/>
      <c r="F40" s="16"/>
    </row>
    <row r="41" spans="1:6" ht="15">
      <c r="A41" s="3"/>
      <c r="E41" s="15"/>
      <c r="F41" s="16"/>
    </row>
    <row r="42" spans="1:6" ht="15">
      <c r="A42" s="3"/>
      <c r="D42" s="17"/>
      <c r="E42" s="15"/>
      <c r="F42" s="16"/>
    </row>
    <row r="43" spans="1:6" ht="15">
      <c r="A43" s="3"/>
      <c r="E43" s="15"/>
      <c r="F43" s="16"/>
    </row>
    <row r="44" spans="1:7" ht="15">
      <c r="A44" s="18"/>
      <c r="E44" s="15"/>
      <c r="F44" s="16"/>
      <c r="G44" s="18"/>
    </row>
    <row r="45" spans="1:6" ht="15">
      <c r="A45" s="3"/>
      <c r="E45" s="15"/>
      <c r="F45" s="16"/>
    </row>
    <row r="46" spans="1:6" ht="15">
      <c r="A46" s="3"/>
      <c r="E46" s="15"/>
      <c r="F46" s="16"/>
    </row>
    <row r="47" spans="1:6" ht="15">
      <c r="A47" s="3"/>
      <c r="E47" s="15"/>
      <c r="F47" s="16"/>
    </row>
    <row r="48" spans="1:6" ht="15">
      <c r="A48" s="3"/>
      <c r="D48" s="17"/>
      <c r="E48" s="15"/>
      <c r="F48" s="16"/>
    </row>
    <row r="49" spans="1:6" ht="15">
      <c r="A49" s="3"/>
      <c r="E49" s="15"/>
      <c r="F49" s="16"/>
    </row>
    <row r="50" spans="1:7" ht="15">
      <c r="A50" s="18"/>
      <c r="E50" s="15"/>
      <c r="F50" s="16"/>
      <c r="G50" s="18"/>
    </row>
    <row r="51" spans="1:6" ht="15">
      <c r="A51" s="3"/>
      <c r="E51" s="15"/>
      <c r="F51" s="16"/>
    </row>
    <row r="52" spans="1:6" ht="15">
      <c r="A52" s="3"/>
      <c r="E52" s="15"/>
      <c r="F52" s="16"/>
    </row>
    <row r="53" spans="1:6" ht="15">
      <c r="A53" s="3"/>
      <c r="E53" s="15"/>
      <c r="F53" s="16"/>
    </row>
    <row r="54" spans="1:6" ht="15">
      <c r="A54" s="3"/>
      <c r="D54" s="17"/>
      <c r="E54" s="15"/>
      <c r="F54" s="16"/>
    </row>
    <row r="55" spans="1:6" ht="15">
      <c r="A55" s="3"/>
      <c r="E55" s="15"/>
      <c r="F55" s="16"/>
    </row>
    <row r="56" spans="1:7" ht="15">
      <c r="A56" s="18"/>
      <c r="E56" s="15"/>
      <c r="F56" s="16"/>
      <c r="G56" s="18"/>
    </row>
    <row r="57" spans="1:6" ht="15">
      <c r="A57" s="3"/>
      <c r="E57" s="15"/>
      <c r="F57" s="16"/>
    </row>
    <row r="58" spans="1:6" ht="15">
      <c r="A58" s="3"/>
      <c r="E58" s="15"/>
      <c r="F58" s="16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17.421875" style="45" customWidth="1"/>
    <col min="2" max="2" width="24.00390625" style="45" customWidth="1"/>
    <col min="3" max="3" width="5.28125" style="45" bestFit="1" customWidth="1"/>
    <col min="4" max="4" width="12.28125" style="45" bestFit="1" customWidth="1"/>
    <col min="5" max="5" width="1.7109375" style="45" customWidth="1"/>
    <col min="6" max="6" width="9.7109375" style="45" customWidth="1"/>
    <col min="7" max="8" width="10.7109375" style="45" bestFit="1" customWidth="1"/>
    <col min="9" max="9" width="10.00390625" style="45" customWidth="1"/>
    <col min="10" max="10" width="8.57421875" style="45" customWidth="1"/>
    <col min="11" max="11" width="11.7109375" style="99" customWidth="1"/>
    <col min="12" max="12" width="10.7109375" style="45" bestFit="1" customWidth="1"/>
    <col min="13" max="13" width="19.7109375" style="45" customWidth="1"/>
    <col min="14" max="14" width="7.140625" style="45" customWidth="1"/>
    <col min="15" max="17" width="10.7109375" style="45" customWidth="1"/>
    <col min="18" max="18" width="9.7109375" style="45" bestFit="1" customWidth="1"/>
    <col min="19" max="19" width="8.8515625" style="45" bestFit="1" customWidth="1"/>
    <col min="20" max="20" width="6.421875" style="98" bestFit="1" customWidth="1"/>
    <col min="21" max="21" width="1.7109375" style="45" customWidth="1"/>
    <col min="22" max="16384" width="9.140625" style="45" customWidth="1"/>
  </cols>
  <sheetData>
    <row r="1" spans="1:20" s="41" customFormat="1" ht="15.75">
      <c r="A1" s="40" t="s">
        <v>59</v>
      </c>
      <c r="K1" s="42"/>
      <c r="T1" s="43"/>
    </row>
    <row r="2" spans="1:20" ht="15.75">
      <c r="A2" s="44" t="s">
        <v>48</v>
      </c>
      <c r="B2" s="103">
        <f>'Claim Summary'!D12</f>
        <v>40422</v>
      </c>
      <c r="C2" s="46" t="str">
        <f>'Claim Summary'!F12</f>
        <v>to</v>
      </c>
      <c r="D2" s="103">
        <f>'Claim Summary'!G12</f>
        <v>40451</v>
      </c>
      <c r="E2" s="47"/>
      <c r="F2" s="47"/>
      <c r="G2" s="47"/>
      <c r="H2" s="47"/>
      <c r="I2" s="47"/>
      <c r="J2" s="47"/>
      <c r="K2" s="48"/>
      <c r="L2" s="47"/>
      <c r="M2" s="47"/>
      <c r="N2" s="47"/>
      <c r="O2" s="47"/>
      <c r="P2" s="47"/>
      <c r="Q2" s="47"/>
      <c r="R2" s="47"/>
      <c r="S2" s="47"/>
      <c r="T2" s="49"/>
    </row>
    <row r="3" spans="1:21" ht="15">
      <c r="A3" s="50"/>
      <c r="B3" s="50"/>
      <c r="C3" s="51"/>
      <c r="D3" s="50"/>
      <c r="E3" s="50"/>
      <c r="F3" s="51"/>
      <c r="G3" s="51"/>
      <c r="H3" s="51"/>
      <c r="I3" s="51"/>
      <c r="J3" s="51"/>
      <c r="K3" s="51"/>
      <c r="L3" s="51"/>
      <c r="M3" s="51"/>
      <c r="N3" s="51"/>
      <c r="O3" s="50"/>
      <c r="P3" s="50"/>
      <c r="Q3" s="50"/>
      <c r="R3" s="50"/>
      <c r="S3" s="50"/>
      <c r="T3" s="52"/>
      <c r="U3" s="50"/>
    </row>
    <row r="4" spans="1:21" ht="15.75">
      <c r="A4" s="53" t="s">
        <v>49</v>
      </c>
      <c r="B4" s="54"/>
      <c r="C4" s="54"/>
      <c r="D4" s="54"/>
      <c r="E4" s="55"/>
      <c r="F4" s="53" t="s">
        <v>50</v>
      </c>
      <c r="G4" s="53"/>
      <c r="H4" s="54"/>
      <c r="I4" s="54"/>
      <c r="J4" s="56"/>
      <c r="K4" s="57"/>
      <c r="L4" s="54"/>
      <c r="M4" s="54"/>
      <c r="N4" s="54"/>
      <c r="O4" s="54"/>
      <c r="P4" s="54"/>
      <c r="Q4" s="54"/>
      <c r="R4" s="54"/>
      <c r="S4" s="54"/>
      <c r="T4" s="58"/>
      <c r="U4" s="59"/>
    </row>
    <row r="5" spans="1:21" ht="78.75">
      <c r="A5" s="60" t="s">
        <v>51</v>
      </c>
      <c r="B5" s="61" t="s">
        <v>52</v>
      </c>
      <c r="C5" s="61" t="s">
        <v>53</v>
      </c>
      <c r="D5" s="61" t="s">
        <v>54</v>
      </c>
      <c r="E5" s="62"/>
      <c r="F5" s="63" t="s">
        <v>55</v>
      </c>
      <c r="G5" s="63"/>
      <c r="H5" s="63"/>
      <c r="I5" s="63"/>
      <c r="J5" s="64"/>
      <c r="K5" s="65" t="s">
        <v>62</v>
      </c>
      <c r="L5" s="65" t="s">
        <v>61</v>
      </c>
      <c r="M5" s="65" t="s">
        <v>65</v>
      </c>
      <c r="N5" s="65" t="s">
        <v>63</v>
      </c>
      <c r="O5" s="65" t="s">
        <v>64</v>
      </c>
      <c r="P5" s="65" t="s">
        <v>66</v>
      </c>
      <c r="Q5" s="65" t="s">
        <v>67</v>
      </c>
      <c r="R5" s="65" t="s">
        <v>84</v>
      </c>
      <c r="S5" s="65" t="s">
        <v>56</v>
      </c>
      <c r="T5" s="64"/>
      <c r="U5" s="59"/>
    </row>
    <row r="6" spans="1:21" ht="15.75">
      <c r="A6" s="66"/>
      <c r="B6" s="67"/>
      <c r="C6" s="68"/>
      <c r="D6" s="68" t="s">
        <v>57</v>
      </c>
      <c r="E6" s="64"/>
      <c r="F6" s="69">
        <v>0</v>
      </c>
      <c r="G6" s="70">
        <v>0.135</v>
      </c>
      <c r="H6" s="70">
        <v>0.21</v>
      </c>
      <c r="I6" s="71" t="s">
        <v>58</v>
      </c>
      <c r="J6" s="64" t="s">
        <v>60</v>
      </c>
      <c r="K6" s="68"/>
      <c r="L6" s="68"/>
      <c r="M6" s="68"/>
      <c r="N6" s="68"/>
      <c r="O6" s="68"/>
      <c r="P6" s="72"/>
      <c r="Q6" s="72"/>
      <c r="R6" s="72"/>
      <c r="S6" s="73"/>
      <c r="T6" s="64" t="s">
        <v>60</v>
      </c>
      <c r="U6" s="59"/>
    </row>
    <row r="7" spans="1:21" ht="15">
      <c r="A7" s="74"/>
      <c r="B7" s="75"/>
      <c r="C7" s="75"/>
      <c r="D7" s="76"/>
      <c r="E7" s="77"/>
      <c r="F7" s="78"/>
      <c r="G7" s="78"/>
      <c r="H7" s="78"/>
      <c r="I7" s="79"/>
      <c r="J7" s="80">
        <f aca="true" t="shared" si="0" ref="J7:J25">D7-SUM(F7:I7)</f>
        <v>0</v>
      </c>
      <c r="K7" s="79"/>
      <c r="L7" s="78"/>
      <c r="M7" s="78"/>
      <c r="N7" s="78"/>
      <c r="O7" s="78"/>
      <c r="P7" s="78"/>
      <c r="Q7" s="78"/>
      <c r="R7" s="78"/>
      <c r="S7" s="78"/>
      <c r="T7" s="80">
        <f aca="true" t="shared" si="1" ref="T7:T24">SUM(F7:H7)-SUM(K7:S7)</f>
        <v>0</v>
      </c>
      <c r="U7" s="81"/>
    </row>
    <row r="8" spans="1:21" ht="15">
      <c r="A8" s="74">
        <v>40436</v>
      </c>
      <c r="B8" s="75" t="s">
        <v>80</v>
      </c>
      <c r="C8" s="75">
        <v>1</v>
      </c>
      <c r="D8" s="76">
        <v>600</v>
      </c>
      <c r="E8" s="77"/>
      <c r="F8" s="78"/>
      <c r="G8" s="78"/>
      <c r="H8" s="78">
        <v>495.87</v>
      </c>
      <c r="I8" s="79">
        <f>H8*H6</f>
        <v>104.1327</v>
      </c>
      <c r="J8" s="80">
        <f t="shared" si="0"/>
        <v>-0.0027000000000043656</v>
      </c>
      <c r="K8" s="79"/>
      <c r="L8" s="78"/>
      <c r="M8" s="78"/>
      <c r="N8" s="78"/>
      <c r="O8" s="78"/>
      <c r="P8" s="78"/>
      <c r="Q8" s="78"/>
      <c r="R8" s="79">
        <v>495.87</v>
      </c>
      <c r="S8" s="78"/>
      <c r="T8" s="80">
        <f t="shared" si="1"/>
        <v>0</v>
      </c>
      <c r="U8" s="81"/>
    </row>
    <row r="9" spans="1:21" ht="15">
      <c r="A9" s="74"/>
      <c r="B9" s="75"/>
      <c r="C9" s="75"/>
      <c r="D9" s="76"/>
      <c r="E9" s="77"/>
      <c r="F9" s="78"/>
      <c r="G9" s="78"/>
      <c r="H9" s="78"/>
      <c r="I9" s="79"/>
      <c r="J9" s="80">
        <f t="shared" si="0"/>
        <v>0</v>
      </c>
      <c r="K9" s="79"/>
      <c r="L9" s="78"/>
      <c r="M9" s="78"/>
      <c r="N9" s="78"/>
      <c r="O9" s="78"/>
      <c r="P9" s="78"/>
      <c r="Q9" s="78"/>
      <c r="R9" s="78"/>
      <c r="S9" s="78"/>
      <c r="T9" s="80">
        <f t="shared" si="1"/>
        <v>0</v>
      </c>
      <c r="U9" s="81"/>
    </row>
    <row r="10" spans="1:21" ht="15">
      <c r="A10" s="74"/>
      <c r="B10" s="75"/>
      <c r="C10" s="75"/>
      <c r="D10" s="76"/>
      <c r="E10" s="77"/>
      <c r="F10" s="78"/>
      <c r="G10" s="78"/>
      <c r="H10" s="78"/>
      <c r="I10" s="79"/>
      <c r="J10" s="80">
        <f t="shared" si="0"/>
        <v>0</v>
      </c>
      <c r="K10" s="79"/>
      <c r="L10" s="78"/>
      <c r="M10" s="78"/>
      <c r="N10" s="78"/>
      <c r="O10" s="78"/>
      <c r="P10" s="78"/>
      <c r="Q10" s="78"/>
      <c r="R10" s="78"/>
      <c r="S10" s="78"/>
      <c r="T10" s="80">
        <f t="shared" si="1"/>
        <v>0</v>
      </c>
      <c r="U10" s="81"/>
    </row>
    <row r="11" spans="1:21" ht="15">
      <c r="A11" s="74"/>
      <c r="B11" s="75"/>
      <c r="C11" s="75"/>
      <c r="D11" s="76"/>
      <c r="E11" s="77"/>
      <c r="F11" s="78"/>
      <c r="G11" s="78"/>
      <c r="H11" s="78"/>
      <c r="I11" s="79"/>
      <c r="J11" s="80">
        <f t="shared" si="0"/>
        <v>0</v>
      </c>
      <c r="K11" s="79"/>
      <c r="L11" s="78"/>
      <c r="M11" s="78"/>
      <c r="N11" s="78"/>
      <c r="O11" s="78"/>
      <c r="P11" s="78"/>
      <c r="Q11" s="78"/>
      <c r="R11" s="78"/>
      <c r="S11" s="78"/>
      <c r="T11" s="80">
        <f t="shared" si="1"/>
        <v>0</v>
      </c>
      <c r="U11" s="81"/>
    </row>
    <row r="12" spans="1:21" ht="15">
      <c r="A12" s="74"/>
      <c r="B12" s="75"/>
      <c r="C12" s="75"/>
      <c r="D12" s="76"/>
      <c r="E12" s="77"/>
      <c r="F12" s="78"/>
      <c r="G12" s="78"/>
      <c r="H12" s="78"/>
      <c r="I12" s="79"/>
      <c r="J12" s="80">
        <f t="shared" si="0"/>
        <v>0</v>
      </c>
      <c r="K12" s="79"/>
      <c r="L12" s="78"/>
      <c r="M12" s="78"/>
      <c r="N12" s="78"/>
      <c r="O12" s="78"/>
      <c r="P12" s="78"/>
      <c r="Q12" s="78"/>
      <c r="R12" s="78"/>
      <c r="S12" s="78"/>
      <c r="T12" s="80">
        <f t="shared" si="1"/>
        <v>0</v>
      </c>
      <c r="U12" s="81"/>
    </row>
    <row r="13" spans="1:21" ht="15">
      <c r="A13" s="74"/>
      <c r="B13" s="75"/>
      <c r="C13" s="75"/>
      <c r="D13" s="76"/>
      <c r="E13" s="77"/>
      <c r="F13" s="78"/>
      <c r="G13" s="78"/>
      <c r="H13" s="78"/>
      <c r="I13" s="79"/>
      <c r="J13" s="80">
        <f t="shared" si="0"/>
        <v>0</v>
      </c>
      <c r="K13" s="79"/>
      <c r="L13" s="78"/>
      <c r="M13" s="78"/>
      <c r="N13" s="78"/>
      <c r="O13" s="78"/>
      <c r="P13" s="78"/>
      <c r="Q13" s="78"/>
      <c r="R13" s="78"/>
      <c r="S13" s="78"/>
      <c r="T13" s="80">
        <f t="shared" si="1"/>
        <v>0</v>
      </c>
      <c r="U13" s="81"/>
    </row>
    <row r="14" spans="1:21" ht="15">
      <c r="A14" s="74"/>
      <c r="B14" s="75"/>
      <c r="C14" s="75"/>
      <c r="D14" s="76"/>
      <c r="E14" s="77"/>
      <c r="F14" s="78"/>
      <c r="G14" s="78"/>
      <c r="H14" s="78"/>
      <c r="I14" s="79"/>
      <c r="J14" s="80">
        <f t="shared" si="0"/>
        <v>0</v>
      </c>
      <c r="K14" s="79"/>
      <c r="L14" s="78"/>
      <c r="M14" s="78"/>
      <c r="N14" s="78"/>
      <c r="O14" s="78"/>
      <c r="P14" s="78"/>
      <c r="Q14" s="78"/>
      <c r="R14" s="78"/>
      <c r="S14" s="78"/>
      <c r="T14" s="80">
        <f t="shared" si="1"/>
        <v>0</v>
      </c>
      <c r="U14" s="81"/>
    </row>
    <row r="15" spans="1:21" ht="15">
      <c r="A15" s="74"/>
      <c r="B15" s="75"/>
      <c r="C15" s="75"/>
      <c r="D15" s="76"/>
      <c r="E15" s="77"/>
      <c r="F15" s="78"/>
      <c r="G15" s="78"/>
      <c r="H15" s="78"/>
      <c r="I15" s="79"/>
      <c r="J15" s="80">
        <f t="shared" si="0"/>
        <v>0</v>
      </c>
      <c r="K15" s="79"/>
      <c r="L15" s="78"/>
      <c r="M15" s="78"/>
      <c r="N15" s="78"/>
      <c r="O15" s="78"/>
      <c r="P15" s="78"/>
      <c r="Q15" s="78"/>
      <c r="R15" s="78"/>
      <c r="S15" s="78"/>
      <c r="T15" s="80">
        <f t="shared" si="1"/>
        <v>0</v>
      </c>
      <c r="U15" s="81"/>
    </row>
    <row r="16" spans="1:21" ht="15">
      <c r="A16" s="74"/>
      <c r="B16" s="75"/>
      <c r="C16" s="75"/>
      <c r="D16" s="76"/>
      <c r="E16" s="77"/>
      <c r="F16" s="76"/>
      <c r="G16" s="76"/>
      <c r="H16" s="76"/>
      <c r="I16" s="79"/>
      <c r="J16" s="80">
        <f t="shared" si="0"/>
        <v>0</v>
      </c>
      <c r="K16" s="82"/>
      <c r="L16" s="78"/>
      <c r="M16" s="78"/>
      <c r="N16" s="78"/>
      <c r="O16" s="78"/>
      <c r="P16" s="78"/>
      <c r="Q16" s="78"/>
      <c r="R16" s="78"/>
      <c r="S16" s="78"/>
      <c r="T16" s="80">
        <f t="shared" si="1"/>
        <v>0</v>
      </c>
      <c r="U16" s="81"/>
    </row>
    <row r="17" spans="1:21" ht="15">
      <c r="A17" s="74"/>
      <c r="B17" s="75"/>
      <c r="C17" s="75"/>
      <c r="D17" s="76"/>
      <c r="E17" s="77"/>
      <c r="F17" s="76"/>
      <c r="G17" s="76"/>
      <c r="H17" s="76"/>
      <c r="I17" s="79"/>
      <c r="J17" s="80">
        <f t="shared" si="0"/>
        <v>0</v>
      </c>
      <c r="K17" s="82"/>
      <c r="L17" s="78"/>
      <c r="M17" s="78"/>
      <c r="N17" s="78"/>
      <c r="O17" s="78"/>
      <c r="P17" s="78"/>
      <c r="Q17" s="78"/>
      <c r="R17" s="78"/>
      <c r="S17" s="78"/>
      <c r="T17" s="80">
        <f t="shared" si="1"/>
        <v>0</v>
      </c>
      <c r="U17" s="81"/>
    </row>
    <row r="18" spans="1:21" ht="15">
      <c r="A18" s="74"/>
      <c r="B18" s="75"/>
      <c r="C18" s="75"/>
      <c r="D18" s="76"/>
      <c r="E18" s="77"/>
      <c r="F18" s="76"/>
      <c r="G18" s="76"/>
      <c r="H18" s="76"/>
      <c r="I18" s="79"/>
      <c r="J18" s="80">
        <f t="shared" si="0"/>
        <v>0</v>
      </c>
      <c r="K18" s="82"/>
      <c r="L18" s="78"/>
      <c r="M18" s="78"/>
      <c r="N18" s="78"/>
      <c r="O18" s="78"/>
      <c r="P18" s="78"/>
      <c r="Q18" s="78"/>
      <c r="R18" s="78"/>
      <c r="S18" s="78"/>
      <c r="T18" s="80">
        <f t="shared" si="1"/>
        <v>0</v>
      </c>
      <c r="U18" s="81"/>
    </row>
    <row r="19" spans="1:21" ht="15">
      <c r="A19" s="74"/>
      <c r="B19" s="75"/>
      <c r="C19" s="75"/>
      <c r="D19" s="76"/>
      <c r="E19" s="77"/>
      <c r="F19" s="76"/>
      <c r="G19" s="76"/>
      <c r="H19" s="76"/>
      <c r="I19" s="79"/>
      <c r="J19" s="80">
        <f t="shared" si="0"/>
        <v>0</v>
      </c>
      <c r="K19" s="82"/>
      <c r="L19" s="78"/>
      <c r="M19" s="78"/>
      <c r="N19" s="78"/>
      <c r="O19" s="78"/>
      <c r="P19" s="78"/>
      <c r="Q19" s="78"/>
      <c r="R19" s="78"/>
      <c r="S19" s="78"/>
      <c r="T19" s="80">
        <f t="shared" si="1"/>
        <v>0</v>
      </c>
      <c r="U19" s="81"/>
    </row>
    <row r="20" spans="1:21" ht="15">
      <c r="A20" s="74"/>
      <c r="B20" s="75"/>
      <c r="C20" s="75"/>
      <c r="D20" s="76"/>
      <c r="E20" s="77"/>
      <c r="F20" s="76"/>
      <c r="G20" s="76"/>
      <c r="H20" s="76"/>
      <c r="I20" s="79"/>
      <c r="J20" s="80">
        <f t="shared" si="0"/>
        <v>0</v>
      </c>
      <c r="K20" s="82"/>
      <c r="L20" s="78"/>
      <c r="M20" s="78"/>
      <c r="N20" s="78"/>
      <c r="O20" s="78"/>
      <c r="P20" s="78"/>
      <c r="Q20" s="78"/>
      <c r="R20" s="78"/>
      <c r="S20" s="78"/>
      <c r="T20" s="80">
        <f t="shared" si="1"/>
        <v>0</v>
      </c>
      <c r="U20" s="81"/>
    </row>
    <row r="21" spans="1:21" ht="15">
      <c r="A21" s="74"/>
      <c r="B21" s="75"/>
      <c r="C21" s="75"/>
      <c r="D21" s="76"/>
      <c r="E21" s="77"/>
      <c r="F21" s="76"/>
      <c r="G21" s="76"/>
      <c r="H21" s="76"/>
      <c r="I21" s="79"/>
      <c r="J21" s="80">
        <f t="shared" si="0"/>
        <v>0</v>
      </c>
      <c r="K21" s="82"/>
      <c r="L21" s="78"/>
      <c r="M21" s="78"/>
      <c r="N21" s="78"/>
      <c r="O21" s="78"/>
      <c r="P21" s="78"/>
      <c r="Q21" s="78"/>
      <c r="R21" s="78"/>
      <c r="S21" s="78"/>
      <c r="T21" s="80">
        <f t="shared" si="1"/>
        <v>0</v>
      </c>
      <c r="U21" s="81"/>
    </row>
    <row r="22" spans="1:21" ht="15">
      <c r="A22" s="74"/>
      <c r="B22" s="75"/>
      <c r="C22" s="75"/>
      <c r="D22" s="76"/>
      <c r="E22" s="77"/>
      <c r="F22" s="76"/>
      <c r="G22" s="76"/>
      <c r="H22" s="76"/>
      <c r="I22" s="79"/>
      <c r="J22" s="80">
        <f t="shared" si="0"/>
        <v>0</v>
      </c>
      <c r="K22" s="82"/>
      <c r="L22" s="78"/>
      <c r="M22" s="78"/>
      <c r="N22" s="78"/>
      <c r="O22" s="78"/>
      <c r="P22" s="78"/>
      <c r="Q22" s="78"/>
      <c r="R22" s="78"/>
      <c r="S22" s="75"/>
      <c r="T22" s="80">
        <f t="shared" si="1"/>
        <v>0</v>
      </c>
      <c r="U22" s="81"/>
    </row>
    <row r="23" spans="1:21" ht="15">
      <c r="A23" s="74"/>
      <c r="B23" s="75"/>
      <c r="C23" s="75"/>
      <c r="D23" s="76"/>
      <c r="E23" s="77"/>
      <c r="F23" s="76"/>
      <c r="G23" s="76"/>
      <c r="H23" s="76"/>
      <c r="I23" s="79"/>
      <c r="J23" s="80">
        <f t="shared" si="0"/>
        <v>0</v>
      </c>
      <c r="K23" s="82"/>
      <c r="L23" s="78"/>
      <c r="M23" s="78"/>
      <c r="N23" s="78"/>
      <c r="O23" s="78"/>
      <c r="P23" s="78"/>
      <c r="Q23" s="78"/>
      <c r="R23" s="78"/>
      <c r="S23" s="75"/>
      <c r="T23" s="80">
        <f t="shared" si="1"/>
        <v>0</v>
      </c>
      <c r="U23" s="81"/>
    </row>
    <row r="24" spans="1:21" ht="15">
      <c r="A24" s="83"/>
      <c r="B24" s="75"/>
      <c r="C24" s="75"/>
      <c r="D24" s="76"/>
      <c r="E24" s="77"/>
      <c r="F24" s="76"/>
      <c r="G24" s="76"/>
      <c r="H24" s="76"/>
      <c r="I24" s="79"/>
      <c r="J24" s="80">
        <f t="shared" si="0"/>
        <v>0</v>
      </c>
      <c r="K24" s="82"/>
      <c r="L24" s="78"/>
      <c r="M24" s="78"/>
      <c r="N24" s="78"/>
      <c r="O24" s="78"/>
      <c r="P24" s="78"/>
      <c r="Q24" s="78"/>
      <c r="R24" s="78"/>
      <c r="S24" s="75"/>
      <c r="T24" s="80">
        <f t="shared" si="1"/>
        <v>0</v>
      </c>
      <c r="U24" s="81"/>
    </row>
    <row r="25" spans="1:21" ht="15">
      <c r="A25" s="83"/>
      <c r="B25" s="84"/>
      <c r="C25" s="85"/>
      <c r="D25" s="86"/>
      <c r="E25" s="87"/>
      <c r="F25" s="88"/>
      <c r="G25" s="88"/>
      <c r="H25" s="88"/>
      <c r="I25" s="89"/>
      <c r="J25" s="80">
        <f t="shared" si="0"/>
        <v>0</v>
      </c>
      <c r="K25" s="90"/>
      <c r="L25" s="91"/>
      <c r="M25" s="91"/>
      <c r="N25" s="91"/>
      <c r="O25" s="91"/>
      <c r="P25" s="91"/>
      <c r="Q25" s="91"/>
      <c r="R25" s="91"/>
      <c r="S25" s="91"/>
      <c r="T25" s="80"/>
      <c r="U25" s="81"/>
    </row>
    <row r="26" spans="1:21" ht="16.5" thickBot="1">
      <c r="A26" s="92"/>
      <c r="B26" s="93"/>
      <c r="C26" s="94"/>
      <c r="D26" s="95">
        <f>SUM(D7:D25)</f>
        <v>600</v>
      </c>
      <c r="E26" s="95">
        <f>SUM(E7:E25)</f>
        <v>0</v>
      </c>
      <c r="F26" s="95">
        <f aca="true" t="shared" si="2" ref="F26:T26">SUM(F7:F25)</f>
        <v>0</v>
      </c>
      <c r="G26" s="95">
        <f t="shared" si="2"/>
        <v>0</v>
      </c>
      <c r="H26" s="95">
        <f t="shared" si="2"/>
        <v>495.87</v>
      </c>
      <c r="I26" s="95">
        <f t="shared" si="2"/>
        <v>104.1327</v>
      </c>
      <c r="J26" s="95">
        <f t="shared" si="2"/>
        <v>-0.0027000000000043656</v>
      </c>
      <c r="K26" s="95">
        <f t="shared" si="2"/>
        <v>0</v>
      </c>
      <c r="L26" s="95">
        <f t="shared" si="2"/>
        <v>0</v>
      </c>
      <c r="M26" s="95">
        <f t="shared" si="2"/>
        <v>0</v>
      </c>
      <c r="N26" s="95">
        <f t="shared" si="2"/>
        <v>0</v>
      </c>
      <c r="O26" s="95">
        <f t="shared" si="2"/>
        <v>0</v>
      </c>
      <c r="P26" s="95">
        <f t="shared" si="2"/>
        <v>0</v>
      </c>
      <c r="Q26" s="95">
        <f t="shared" si="2"/>
        <v>0</v>
      </c>
      <c r="R26" s="95">
        <f t="shared" si="2"/>
        <v>495.87</v>
      </c>
      <c r="S26" s="95">
        <f t="shared" si="2"/>
        <v>0</v>
      </c>
      <c r="T26" s="95">
        <f t="shared" si="2"/>
        <v>0</v>
      </c>
      <c r="U26" s="81"/>
    </row>
    <row r="27" spans="4:21" ht="15">
      <c r="D27" s="86"/>
      <c r="E27" s="96"/>
      <c r="F27" s="96"/>
      <c r="G27" s="96">
        <f>G26*13.5%</f>
        <v>0</v>
      </c>
      <c r="H27" s="96">
        <f>H26*21.5%</f>
        <v>106.61205</v>
      </c>
      <c r="I27" s="96">
        <f>SUM(F27:H27)</f>
        <v>106.61205</v>
      </c>
      <c r="J27" s="96"/>
      <c r="K27" s="97"/>
      <c r="L27" s="97"/>
      <c r="M27" s="97"/>
      <c r="N27" s="97"/>
      <c r="O27" s="97"/>
      <c r="P27" s="97"/>
      <c r="Q27" s="97"/>
      <c r="R27" s="97"/>
      <c r="S27" s="97"/>
      <c r="U27" s="96"/>
    </row>
    <row r="28" spans="4:21" ht="15">
      <c r="D28" s="96"/>
      <c r="E28" s="96"/>
      <c r="F28" s="96"/>
      <c r="G28" s="96"/>
      <c r="H28" s="96"/>
      <c r="I28" s="96"/>
      <c r="J28" s="96"/>
      <c r="K28" s="97"/>
      <c r="L28" s="96"/>
      <c r="M28" s="96"/>
      <c r="N28" s="96"/>
      <c r="O28" s="96"/>
      <c r="P28" s="96"/>
      <c r="Q28" s="96"/>
      <c r="R28" s="96"/>
      <c r="S28" s="96"/>
      <c r="U28" s="96"/>
    </row>
    <row r="29" spans="4:21" ht="15">
      <c r="D29" s="96"/>
      <c r="E29" s="96"/>
      <c r="F29" s="96"/>
      <c r="G29" s="96"/>
      <c r="H29" s="96"/>
      <c r="I29" s="96"/>
      <c r="J29" s="96"/>
      <c r="K29" s="97"/>
      <c r="L29" s="96"/>
      <c r="M29" s="96"/>
      <c r="N29" s="96"/>
      <c r="O29" s="96"/>
      <c r="P29" s="96"/>
      <c r="Q29" s="96"/>
      <c r="R29" s="96"/>
      <c r="S29" s="96"/>
      <c r="U29" s="96"/>
    </row>
    <row r="30" spans="4:21" ht="15">
      <c r="D30" s="96"/>
      <c r="E30" s="96"/>
      <c r="F30" s="96"/>
      <c r="G30" s="96"/>
      <c r="H30" s="96"/>
      <c r="I30" s="96"/>
      <c r="J30" s="96"/>
      <c r="K30" s="97"/>
      <c r="L30" s="96"/>
      <c r="M30" s="96"/>
      <c r="N30" s="96"/>
      <c r="O30" s="96"/>
      <c r="P30" s="96"/>
      <c r="Q30" s="96"/>
      <c r="R30" s="96"/>
      <c r="S30" s="96"/>
      <c r="U30" s="96"/>
    </row>
    <row r="31" spans="4:21" ht="15">
      <c r="D31" s="96"/>
      <c r="E31" s="96"/>
      <c r="F31" s="96"/>
      <c r="G31" s="96"/>
      <c r="H31" s="96"/>
      <c r="I31" s="96"/>
      <c r="J31" s="96"/>
      <c r="K31" s="97"/>
      <c r="L31" s="96"/>
      <c r="M31" s="96"/>
      <c r="N31" s="96"/>
      <c r="O31" s="96"/>
      <c r="P31" s="96"/>
      <c r="Q31" s="96"/>
      <c r="R31" s="96"/>
      <c r="S31" s="96"/>
      <c r="U31" s="96"/>
    </row>
    <row r="32" spans="4:21" ht="15">
      <c r="D32" s="96"/>
      <c r="E32" s="96"/>
      <c r="F32" s="96"/>
      <c r="G32" s="96"/>
      <c r="H32" s="96"/>
      <c r="I32" s="96"/>
      <c r="J32" s="96"/>
      <c r="K32" s="97"/>
      <c r="L32" s="96"/>
      <c r="M32" s="96"/>
      <c r="N32" s="96"/>
      <c r="O32" s="96"/>
      <c r="P32" s="96"/>
      <c r="Q32" s="96"/>
      <c r="R32" s="96"/>
      <c r="S32" s="96"/>
      <c r="U32" s="96"/>
    </row>
    <row r="33" spans="4:21" ht="15">
      <c r="D33" s="96"/>
      <c r="E33" s="96"/>
      <c r="F33" s="96"/>
      <c r="G33" s="96"/>
      <c r="H33" s="96"/>
      <c r="I33" s="96"/>
      <c r="J33" s="96"/>
      <c r="K33" s="97"/>
      <c r="L33" s="96"/>
      <c r="M33" s="96"/>
      <c r="N33" s="96"/>
      <c r="O33" s="96"/>
      <c r="P33" s="96"/>
      <c r="Q33" s="96"/>
      <c r="R33" s="96"/>
      <c r="S33" s="96"/>
      <c r="U33" s="96"/>
    </row>
    <row r="34" spans="4:21" ht="15">
      <c r="D34" s="96"/>
      <c r="E34" s="96"/>
      <c r="F34" s="96"/>
      <c r="G34" s="96"/>
      <c r="H34" s="96"/>
      <c r="I34" s="96"/>
      <c r="J34" s="96"/>
      <c r="K34" s="97"/>
      <c r="L34" s="96"/>
      <c r="M34" s="96"/>
      <c r="N34" s="96"/>
      <c r="O34" s="96"/>
      <c r="P34" s="96"/>
      <c r="Q34" s="96"/>
      <c r="R34" s="96"/>
      <c r="S34" s="96"/>
      <c r="U34" s="96"/>
    </row>
    <row r="35" spans="4:21" ht="15">
      <c r="D35" s="96"/>
      <c r="E35" s="96"/>
      <c r="F35" s="96"/>
      <c r="G35" s="96"/>
      <c r="H35" s="96"/>
      <c r="I35" s="96"/>
      <c r="J35" s="96"/>
      <c r="K35" s="97"/>
      <c r="L35" s="96"/>
      <c r="M35" s="96"/>
      <c r="N35" s="96"/>
      <c r="O35" s="96"/>
      <c r="P35" s="96"/>
      <c r="Q35" s="96"/>
      <c r="R35" s="96"/>
      <c r="S35" s="96"/>
      <c r="U35" s="96"/>
    </row>
    <row r="36" spans="4:21" ht="15">
      <c r="D36" s="96"/>
      <c r="E36" s="96"/>
      <c r="F36" s="96"/>
      <c r="G36" s="96"/>
      <c r="H36" s="96"/>
      <c r="I36" s="96"/>
      <c r="J36" s="96"/>
      <c r="K36" s="97"/>
      <c r="L36" s="96"/>
      <c r="M36" s="96"/>
      <c r="N36" s="96"/>
      <c r="O36" s="96"/>
      <c r="P36" s="96"/>
      <c r="Q36" s="96"/>
      <c r="R36" s="96"/>
      <c r="S36" s="96"/>
      <c r="U36" s="96"/>
    </row>
    <row r="37" spans="4:21" ht="15">
      <c r="D37" s="96"/>
      <c r="E37" s="96"/>
      <c r="F37" s="96"/>
      <c r="G37" s="96"/>
      <c r="H37" s="96"/>
      <c r="I37" s="96"/>
      <c r="J37" s="96"/>
      <c r="K37" s="97"/>
      <c r="L37" s="96"/>
      <c r="M37" s="96"/>
      <c r="N37" s="96"/>
      <c r="O37" s="96"/>
      <c r="P37" s="96"/>
      <c r="Q37" s="96"/>
      <c r="R37" s="96"/>
      <c r="S37" s="96"/>
      <c r="U37" s="96"/>
    </row>
    <row r="38" spans="4:21" ht="15">
      <c r="D38" s="96"/>
      <c r="E38" s="96"/>
      <c r="F38" s="96"/>
      <c r="G38" s="96"/>
      <c r="H38" s="96"/>
      <c r="I38" s="96"/>
      <c r="J38" s="96"/>
      <c r="K38" s="97"/>
      <c r="L38" s="96"/>
      <c r="M38" s="96"/>
      <c r="N38" s="96"/>
      <c r="O38" s="96"/>
      <c r="P38" s="96"/>
      <c r="Q38" s="96"/>
      <c r="R38" s="96"/>
      <c r="S38" s="96"/>
      <c r="U38" s="96"/>
    </row>
    <row r="39" spans="4:21" ht="15">
      <c r="D39" s="96"/>
      <c r="E39" s="96"/>
      <c r="F39" s="96"/>
      <c r="G39" s="96"/>
      <c r="H39" s="96"/>
      <c r="I39" s="96"/>
      <c r="J39" s="96"/>
      <c r="K39" s="97"/>
      <c r="L39" s="96"/>
      <c r="M39" s="96"/>
      <c r="N39" s="96"/>
      <c r="O39" s="96"/>
      <c r="P39" s="96"/>
      <c r="Q39" s="96"/>
      <c r="R39" s="96"/>
      <c r="S39" s="96"/>
      <c r="U39" s="96"/>
    </row>
    <row r="40" spans="4:21" ht="15">
      <c r="D40" s="96"/>
      <c r="E40" s="96"/>
      <c r="F40" s="96"/>
      <c r="G40" s="96"/>
      <c r="H40" s="96"/>
      <c r="I40" s="96"/>
      <c r="J40" s="96"/>
      <c r="K40" s="97"/>
      <c r="L40" s="96"/>
      <c r="M40" s="96"/>
      <c r="N40" s="96"/>
      <c r="O40" s="96"/>
      <c r="P40" s="96"/>
      <c r="Q40" s="96"/>
      <c r="R40" s="96"/>
      <c r="S40" s="96"/>
      <c r="U40" s="96"/>
    </row>
    <row r="41" spans="4:21" ht="15">
      <c r="D41" s="96"/>
      <c r="E41" s="96"/>
      <c r="F41" s="96"/>
      <c r="G41" s="96"/>
      <c r="H41" s="96"/>
      <c r="I41" s="96"/>
      <c r="J41" s="96"/>
      <c r="K41" s="97"/>
      <c r="L41" s="96"/>
      <c r="M41" s="96"/>
      <c r="N41" s="96"/>
      <c r="O41" s="96"/>
      <c r="P41" s="96"/>
      <c r="Q41" s="96"/>
      <c r="R41" s="96"/>
      <c r="S41" s="96"/>
      <c r="U41" s="96"/>
    </row>
    <row r="42" spans="4:21" ht="15">
      <c r="D42" s="96"/>
      <c r="E42" s="96"/>
      <c r="F42" s="96"/>
      <c r="G42" s="96"/>
      <c r="H42" s="96"/>
      <c r="I42" s="96"/>
      <c r="J42" s="96"/>
      <c r="K42" s="97"/>
      <c r="L42" s="96"/>
      <c r="M42" s="96"/>
      <c r="N42" s="96"/>
      <c r="O42" s="96"/>
      <c r="P42" s="96"/>
      <c r="Q42" s="96"/>
      <c r="R42" s="96"/>
      <c r="S42" s="96"/>
      <c r="U42" s="96"/>
    </row>
    <row r="43" spans="4:21" ht="15">
      <c r="D43" s="96"/>
      <c r="E43" s="96"/>
      <c r="F43" s="96"/>
      <c r="G43" s="96"/>
      <c r="H43" s="96"/>
      <c r="I43" s="96"/>
      <c r="J43" s="96"/>
      <c r="K43" s="97"/>
      <c r="L43" s="96"/>
      <c r="M43" s="96"/>
      <c r="N43" s="96"/>
      <c r="O43" s="96"/>
      <c r="P43" s="96"/>
      <c r="Q43" s="96"/>
      <c r="R43" s="96"/>
      <c r="S43" s="96"/>
      <c r="U43" s="96"/>
    </row>
    <row r="44" spans="4:21" ht="15">
      <c r="D44" s="96"/>
      <c r="E44" s="96"/>
      <c r="F44" s="96"/>
      <c r="G44" s="96"/>
      <c r="H44" s="96"/>
      <c r="I44" s="96"/>
      <c r="J44" s="96"/>
      <c r="K44" s="97"/>
      <c r="L44" s="96"/>
      <c r="M44" s="96"/>
      <c r="N44" s="96"/>
      <c r="O44" s="96"/>
      <c r="P44" s="96"/>
      <c r="Q44" s="96"/>
      <c r="R44" s="96"/>
      <c r="S44" s="96"/>
      <c r="U44" s="96"/>
    </row>
    <row r="45" spans="4:21" ht="15">
      <c r="D45" s="96"/>
      <c r="E45" s="96"/>
      <c r="F45" s="96"/>
      <c r="G45" s="96"/>
      <c r="H45" s="96"/>
      <c r="I45" s="96"/>
      <c r="J45" s="96"/>
      <c r="K45" s="97"/>
      <c r="L45" s="96"/>
      <c r="M45" s="96"/>
      <c r="N45" s="96"/>
      <c r="O45" s="96"/>
      <c r="P45" s="96"/>
      <c r="Q45" s="96"/>
      <c r="R45" s="96"/>
      <c r="S45" s="96"/>
      <c r="U45" s="96"/>
    </row>
  </sheetData>
  <printOptions/>
  <pageMargins left="0.75" right="0.75" top="1" bottom="1" header="0.5" footer="0.5"/>
  <pageSetup fitToHeight="1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Supervisor</dc:creator>
  <cp:keywords/>
  <dc:description/>
  <cp:lastModifiedBy>four</cp:lastModifiedBy>
  <cp:lastPrinted>2010-08-09T09:35:56Z</cp:lastPrinted>
  <dcterms:modified xsi:type="dcterms:W3CDTF">2011-03-09T15:43:10Z</dcterms:modified>
  <cp:category/>
  <cp:version/>
  <cp:contentType/>
  <cp:contentStatus/>
</cp:coreProperties>
</file>